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<sst xmlns="http://schemas.openxmlformats.org/spreadsheetml/2006/main" count="122" uniqueCount="113">
  <si>
    <t>Наименование статей</t>
  </si>
  <si>
    <t>1 00 00000 00 0000 000</t>
  </si>
  <si>
    <t>НАЛОГОВЫЕ И НЕНАЛОГОВЫЕ ДОХОДЫ</t>
  </si>
  <si>
    <t>1 01 00000 00 0000 000</t>
  </si>
  <si>
    <t xml:space="preserve">Налоги на прибыль, доходы </t>
  </si>
  <si>
    <t>1 01 02000 01 0000 110</t>
  </si>
  <si>
    <t xml:space="preserve">Налог на доход физических лиц              </t>
  </si>
  <si>
    <t>1 01 02010 01 0000 110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</si>
  <si>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</si>
  <si>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</si>
  <si>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</si>
  <si>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</si>
  <si>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</si>
  <si>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</si>
  <si>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</si>
  <si>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</si>
  <si>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</si>
  <si>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</si>
  <si>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</si>
  <si>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</si>
  <si>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1 06 01000 00 0000 110</t>
  </si>
  <si>
    <t xml:space="preserve">Налог на имущество физических лиц            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</si>
  <si>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</si>
  <si>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</si>
  <si>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1 06 06000 00 0000 110</t>
  </si>
  <si>
    <t xml:space="preserve">Земельный налог                                         </t>
  </si>
  <si>
    <t>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</si>
  <si>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</si>
  <si>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</si>
  <si>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</si>
  <si>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</si>
  <si>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</si>
  <si>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</si>
  <si>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</si>
  <si>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</si>
  <si>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</si>
  <si>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</si>
  <si>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</si>
  <si>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</si>
  <si>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</si>
  <si>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</si>
  <si>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</si>
  <si>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</si>
  <si>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</si>
  <si>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</si>
  <si>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</si>
  <si>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</si>
  <si>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2 02 10000 00 0000 150</t>
  </si>
  <si>
    <t>Дотации бюджетам бюджетной системы Российской Федерации</t>
  </si>
  <si>
    <t>2 02 20000 00 0000 150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</si>
  <si>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color indexed="8"/>
        <rFont val="Times New Roman"/>
        <family val="1"/>
      </rPr>
      <t xml:space="preserve"> Российской Федерации (межбюджетные субсидии)</t>
    </r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</si>
  <si>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</si>
  <si>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</si>
  <si>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</si>
  <si>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</si>
  <si>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2 02 29999 10 7152 150</t>
  </si>
  <si>
    <t>Субсидии бюджетам сельских поселений на формирование муниципальных дорожных фондов</t>
  </si>
  <si>
    <t>0, 0000</t>
  </si>
  <si>
    <t>2 02 30000 00 0000 150</t>
  </si>
  <si>
    <t>2 02 35118 00 0000 150</t>
  </si>
  <si>
    <t>2 02 35118 10 0000 150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</si>
  <si>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</si>
  <si>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</si>
  <si>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</si>
  <si>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</si>
  <si>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2 02 30024 10 7028 150</t>
  </si>
  <si>
    <t>Субвенции бюджетам сельских поселений на возмещение затрат по содержанию штатных единиц, осуществляющих переданные отдельные государственные полномочия области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</si>
  <si>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</si>
  <si>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</si>
  <si>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</si>
  <si>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</si>
  <si>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</si>
  <si>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</si>
  <si>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</si>
  <si>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 xml:space="preserve">Приложение 3           </t>
  </si>
  <si>
    <t>«О бюджете Тогодского</t>
  </si>
  <si>
    <t xml:space="preserve"> сельского поселения</t>
  </si>
  <si>
    <t>тыс.рублей</t>
  </si>
  <si>
    <t>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</si>
  <si>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</si>
  <si>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</si>
  <si>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2 02 49999 10 7529 150</t>
  </si>
  <si>
    <t>2 02 49999 10 0000 150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</si>
  <si>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</si>
  <si>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организацию работ,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короновирусной инфекции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</si>
  <si>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</si>
  <si>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</si>
  <si>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1 16 02010 02 0312 140</t>
  </si>
  <si>
    <t>1 16 00000 00 0000 140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</si>
  <si>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</si>
  <si>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(штрафы за непроведение мероприятий по удалению борщевика с земельных участков)</t>
  </si>
  <si>
    <t>2 02 49999 10 5002 150</t>
  </si>
  <si>
    <t>Прочие межбюджетные трансферты, передаваемые бюджетам сельских поселений Новгородской области, связанных с финансовым обеспечением первоочередных расходов за счет средств резервного фонда Правительства РФ</t>
  </si>
  <si>
    <t>НАЛОГОВЫЕ  ДОХОДЫ</t>
  </si>
  <si>
    <t>НЕНАЛОГОВЫЕ ДОХОДЫ</t>
  </si>
  <si>
    <t>НАЛОГИ НА ТОВАРЫ (РАБОТЫ, УСЛУГИ), РЕАЛИЗУЕМЫЕ НА ТЕРРИТОРИИ РОССИЙСКОЙ ФЕДЕРАЦИИ</t>
  </si>
  <si>
    <t xml:space="preserve">НАЛОГИ НА ИМУЩЕСТВО                        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</si>
  <si>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</si>
  <si>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    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</si>
  <si>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</si>
  <si>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</si>
  <si>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</si>
  <si>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</si>
  <si>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</si>
  <si>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1 06 06033 10 0000 110</t>
  </si>
  <si>
    <t>1 06 06040 00 0000 110</t>
  </si>
  <si>
    <t xml:space="preserve"> на 2024 год и на плановый период</t>
  </si>
  <si>
    <t xml:space="preserve"> 2025 и 2026 годов» </t>
  </si>
  <si>
    <r>
      <t xml:space="preserve">         </t>
    </r>
    <r>
      <rPr>
        <b/>
        <sz val="14"/>
        <color indexed="8"/>
        <rFont val="Times New Roman"/>
        <family val="1"/>
      </rPr>
      <t>Прогнозируемые поступления доходов в бюджет Тогодского сельского поселения на 2024 год  и на плановый период 2025 и 2026 годов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</si>
  <si>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 же доходов от долевого участия в организации, полученных в виде дивидентов.</t>
  </si>
  <si>
    <t>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</si>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</sst>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164" fontId="2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vertical="top" wrapText="1"/>
    </xf>
    <xf numFmtId="164" fontId="2" fillId="33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20.57421875" style="0" customWidth="1"/>
    <col min="2" max="2" width="29.8515625" style="0" customWidth="1"/>
    <col min="3" max="3" width="11.8515625" style="0" customWidth="1"/>
    <col min="4" max="4" width="12.00390625" style="0" customWidth="1"/>
    <col min="5" max="5" width="11.8515625" style="0" customWidth="1"/>
  </cols>
  <sheetData>
    <row r="1" ht="15">
      <c r="E1" s="11" t="s">
        <v>74</v>
      </c>
    </row>
    <row r="2" spans="3:5" ht="15">
      <c r="C2" s="41" t="s">
        <v>112</v>
      </c>
      <c r="D2" s="41"/>
      <c r="E2" s="41"/>
    </row>
    <row r="3" ht="15">
      <c r="E3" s="12" t="s">
        <v>75</v>
      </c>
    </row>
    <row r="4" ht="15">
      <c r="E4" s="12" t="s">
        <v>76</v>
      </c>
    </row>
    <row r="5" ht="15">
      <c r="E5" s="36" t="s">
        <v>106</v>
      </c>
    </row>
    <row r="6" ht="15">
      <c r="E6" s="36" t="s">
        <v>107</v>
      </c>
    </row>
    <row r="7" spans="1:5" ht="60" customHeight="1">
      <c r="A7" s="42" t="s">
        <v>108</v>
      </c>
      <c r="B7" s="42"/>
      <c r="C7" s="42"/>
      <c r="D7" s="42"/>
      <c r="E7" s="42"/>
    </row>
    <row r="8" spans="1:5" ht="15">
      <c r="A8" s="13"/>
      <c r="B8" s="13"/>
      <c r="C8" s="13"/>
      <c r="D8" s="43" t="s">
        <v>77</v>
      </c>
      <c r="E8" s="43"/>
    </row>
    <row r="9" spans="1:5" ht="17.25" customHeight="1">
      <c r="A9" s="44"/>
      <c r="B9" s="45" t="s">
        <v>0</v>
      </c>
      <c r="C9" s="45">
        <v>2024</v>
      </c>
      <c r="D9" s="45">
        <v>2025</v>
      </c>
      <c r="E9" s="45">
        <v>2026</v>
      </c>
    </row>
    <row r="10" spans="1:5" ht="3" customHeight="1" hidden="1">
      <c r="A10" s="44"/>
      <c r="B10" s="45"/>
      <c r="C10" s="45"/>
      <c r="D10" s="45"/>
      <c r="E10" s="45"/>
    </row>
    <row r="11" spans="1:5" ht="12" customHeight="1">
      <c r="A11" s="1"/>
      <c r="B11" s="2">
        <v>1</v>
      </c>
      <c r="C11" s="2">
        <v>2</v>
      </c>
      <c r="D11" s="2"/>
      <c r="E11" s="2"/>
    </row>
    <row r="12" spans="1:5" ht="29.25" customHeight="1">
      <c r="A12" s="3" t="s">
        <v>1</v>
      </c>
      <c r="B12" s="4" t="s">
        <v>2</v>
      </c>
      <c r="C12" s="9">
        <f>C14+C20+C26+C34+C38</f>
        <v>693.6</v>
      </c>
      <c r="D12" s="9">
        <f>D14+D20+D26+D34+D38</f>
        <v>704.6400000000001</v>
      </c>
      <c r="E12" s="9">
        <f>E14+E20+E26+E34+E38</f>
        <v>709.42</v>
      </c>
    </row>
    <row r="13" spans="1:5" ht="29.25" customHeight="1">
      <c r="A13" s="1"/>
      <c r="B13" s="4" t="s">
        <v>93</v>
      </c>
      <c r="C13" s="9">
        <f>C12-C37</f>
        <v>688.6</v>
      </c>
      <c r="D13" s="9">
        <f>D12-D37</f>
        <v>699.6400000000001</v>
      </c>
      <c r="E13" s="9">
        <f>E12-E37</f>
        <v>704.42</v>
      </c>
    </row>
    <row r="14" spans="1:5" ht="24.75" customHeight="1">
      <c r="A14" s="44" t="s">
        <v>3</v>
      </c>
      <c r="B14" s="44" t="s">
        <v>4</v>
      </c>
      <c r="C14" s="47">
        <f>C18</f>
        <v>22.4</v>
      </c>
      <c r="D14" s="47">
        <f>D18</f>
        <v>22.54</v>
      </c>
      <c r="E14" s="47">
        <f>E18</f>
        <v>22.82</v>
      </c>
    </row>
    <row r="15" spans="1:5" ht="29.25" customHeight="1" hidden="1">
      <c r="A15" s="44"/>
      <c r="B15" s="44"/>
      <c r="C15" s="47"/>
      <c r="D15" s="47"/>
      <c r="E15" s="47"/>
    </row>
    <row r="16" spans="1:5" ht="29.25" customHeight="1" hidden="1" thickBot="1">
      <c r="A16" s="44"/>
      <c r="B16" s="44"/>
      <c r="C16" s="47"/>
      <c r="D16" s="47"/>
      <c r="E16" s="47"/>
    </row>
    <row r="17" spans="1:5" ht="15.75" customHeight="1">
      <c r="A17" s="2" t="s">
        <v>5</v>
      </c>
      <c r="B17" s="5" t="s">
        <v>6</v>
      </c>
      <c r="C17" s="10">
        <f>C18</f>
        <v>22.4</v>
      </c>
      <c r="D17" s="10">
        <f>D18</f>
        <v>22.54</v>
      </c>
      <c r="E17" s="10">
        <f>E18</f>
        <v>22.82</v>
      </c>
    </row>
    <row r="18" spans="1:5" ht="29.25" customHeight="1">
      <c r="A18" s="45" t="s">
        <v>7</v>
      </c>
      <c r="B18" s="48" t="s">
        <v>109</v>
      </c>
      <c r="C18" s="46">
        <v>22.4</v>
      </c>
      <c r="D18" s="46">
        <v>22.54</v>
      </c>
      <c r="E18" s="46">
        <v>22.82</v>
      </c>
    </row>
    <row r="19" spans="1:5" ht="111.75" customHeight="1">
      <c r="A19" s="45"/>
      <c r="B19" s="48"/>
      <c r="C19" s="46"/>
      <c r="D19" s="46"/>
      <c r="E19" s="46"/>
    </row>
    <row r="20" spans="1:5" ht="54" customHeight="1">
      <c r="A20" s="3" t="s">
        <v>8</v>
      </c>
      <c r="B20" s="1" t="s">
        <v>95</v>
      </c>
      <c r="C20" s="9">
        <f>C21</f>
        <v>399.70000000000005</v>
      </c>
      <c r="D20" s="9">
        <f>D21</f>
        <v>420.1</v>
      </c>
      <c r="E20" s="9">
        <f>E21</f>
        <v>430.59999999999997</v>
      </c>
    </row>
    <row r="21" spans="1:5" ht="44.25" customHeight="1">
      <c r="A21" s="6" t="s">
        <v>9</v>
      </c>
      <c r="B21" s="5" t="s">
        <v>10</v>
      </c>
      <c r="C21" s="10">
        <f>C22+C23+C24+C25</f>
        <v>399.70000000000005</v>
      </c>
      <c r="D21" s="10">
        <f>D22+D23+D24+D25</f>
        <v>420.1</v>
      </c>
      <c r="E21" s="10">
        <f>E22+E23+E24+E25</f>
        <v>430.59999999999997</v>
      </c>
    </row>
    <row r="22" spans="1:5" ht="102.75" customHeight="1">
      <c r="A22" s="7" t="s">
        <v>11</v>
      </c>
      <c r="B22" s="8" t="s">
        <v>12</v>
      </c>
      <c r="C22" s="19">
        <v>194.58</v>
      </c>
      <c r="D22" s="19">
        <v>192.33</v>
      </c>
      <c r="E22" s="19">
        <v>197.72</v>
      </c>
    </row>
    <row r="23" spans="1:5" ht="131.25" customHeight="1">
      <c r="A23" s="7" t="s">
        <v>13</v>
      </c>
      <c r="B23" s="8" t="s">
        <v>14</v>
      </c>
      <c r="C23" s="19">
        <v>1.02</v>
      </c>
      <c r="D23" s="19">
        <v>1.2</v>
      </c>
      <c r="E23" s="19">
        <v>1.3</v>
      </c>
    </row>
    <row r="24" spans="1:5" ht="115.5">
      <c r="A24" s="7" t="s">
        <v>15</v>
      </c>
      <c r="B24" s="8" t="s">
        <v>16</v>
      </c>
      <c r="C24" s="19">
        <v>227.6</v>
      </c>
      <c r="D24" s="19">
        <v>247.94</v>
      </c>
      <c r="E24" s="19">
        <v>252.25</v>
      </c>
    </row>
    <row r="25" spans="1:5" ht="102.75">
      <c r="A25" s="7" t="s">
        <v>17</v>
      </c>
      <c r="B25" s="8" t="s">
        <v>18</v>
      </c>
      <c r="C25" s="19">
        <v>-23.5</v>
      </c>
      <c r="D25" s="19">
        <v>-21.37</v>
      </c>
      <c r="E25" s="19">
        <v>-20.67</v>
      </c>
    </row>
    <row r="26" spans="1:5" ht="15">
      <c r="A26" s="3" t="s">
        <v>19</v>
      </c>
      <c r="B26" s="1" t="s">
        <v>96</v>
      </c>
      <c r="C26" s="9">
        <f>C27+C29</f>
        <v>263</v>
      </c>
      <c r="D26" s="9">
        <f>D27+D29</f>
        <v>257</v>
      </c>
      <c r="E26" s="9">
        <f>E27+E29</f>
        <v>251</v>
      </c>
    </row>
    <row r="27" spans="1:5" ht="25.5">
      <c r="A27" s="2" t="s">
        <v>20</v>
      </c>
      <c r="B27" s="5" t="s">
        <v>21</v>
      </c>
      <c r="C27" s="10">
        <f>C28</f>
        <v>51</v>
      </c>
      <c r="D27" s="10">
        <f>D28</f>
        <v>52</v>
      </c>
      <c r="E27" s="10">
        <f>E28</f>
        <v>53</v>
      </c>
    </row>
    <row r="28" spans="1:5" ht="76.5">
      <c r="A28" s="2" t="s">
        <v>22</v>
      </c>
      <c r="B28" s="5" t="s">
        <v>23</v>
      </c>
      <c r="C28" s="10">
        <v>51</v>
      </c>
      <c r="D28" s="10">
        <v>52</v>
      </c>
      <c r="E28" s="10">
        <v>53</v>
      </c>
    </row>
    <row r="29" spans="1:5" ht="15">
      <c r="A29" s="2" t="s">
        <v>24</v>
      </c>
      <c r="B29" s="5" t="s">
        <v>25</v>
      </c>
      <c r="C29" s="10">
        <f>C30+C32</f>
        <v>212</v>
      </c>
      <c r="D29" s="10">
        <f>D30+D32</f>
        <v>205</v>
      </c>
      <c r="E29" s="10">
        <f>E30+E32</f>
        <v>198</v>
      </c>
    </row>
    <row r="30" spans="1:5" ht="15">
      <c r="A30" s="2" t="s">
        <v>26</v>
      </c>
      <c r="B30" s="5" t="s">
        <v>27</v>
      </c>
      <c r="C30" s="10">
        <f>C31</f>
        <v>46</v>
      </c>
      <c r="D30" s="10">
        <f>D31</f>
        <v>45</v>
      </c>
      <c r="E30" s="10">
        <f>E31</f>
        <v>43</v>
      </c>
    </row>
    <row r="31" spans="1:5" ht="52.5" customHeight="1">
      <c r="A31" s="2" t="s">
        <v>104</v>
      </c>
      <c r="B31" s="5" t="s">
        <v>28</v>
      </c>
      <c r="C31" s="10">
        <v>46</v>
      </c>
      <c r="D31" s="10">
        <v>45</v>
      </c>
      <c r="E31" s="10">
        <v>43</v>
      </c>
    </row>
    <row r="32" spans="1:5" ht="15.75" customHeight="1">
      <c r="A32" s="2" t="s">
        <v>105</v>
      </c>
      <c r="B32" s="5" t="s">
        <v>29</v>
      </c>
      <c r="C32" s="10">
        <f>C33</f>
        <v>166</v>
      </c>
      <c r="D32" s="10">
        <f>D33</f>
        <v>160</v>
      </c>
      <c r="E32" s="10">
        <f>E33</f>
        <v>155</v>
      </c>
    </row>
    <row r="33" spans="1:5" ht="56.25" customHeight="1">
      <c r="A33" s="2" t="s">
        <v>30</v>
      </c>
      <c r="B33" s="5" t="s">
        <v>31</v>
      </c>
      <c r="C33" s="10">
        <v>166</v>
      </c>
      <c r="D33" s="10">
        <v>160</v>
      </c>
      <c r="E33" s="10">
        <v>155</v>
      </c>
    </row>
    <row r="34" spans="1:5" ht="25.5">
      <c r="A34" s="3" t="s">
        <v>32</v>
      </c>
      <c r="B34" s="1" t="s">
        <v>97</v>
      </c>
      <c r="C34" s="9">
        <f>C36</f>
        <v>3.5</v>
      </c>
      <c r="D34" s="9">
        <f>D36</f>
        <v>0</v>
      </c>
      <c r="E34" s="9">
        <f>E36</f>
        <v>0</v>
      </c>
    </row>
    <row r="35" spans="1:5" ht="76.5">
      <c r="A35" s="2" t="s">
        <v>33</v>
      </c>
      <c r="B35" s="5" t="s">
        <v>34</v>
      </c>
      <c r="C35" s="10">
        <f>C36</f>
        <v>3.5</v>
      </c>
      <c r="D35" s="10">
        <f>D36</f>
        <v>0</v>
      </c>
      <c r="E35" s="10">
        <f>E36</f>
        <v>0</v>
      </c>
    </row>
    <row r="36" spans="1:5" ht="108.75" customHeight="1">
      <c r="A36" s="2" t="s">
        <v>35</v>
      </c>
      <c r="B36" s="5" t="s">
        <v>36</v>
      </c>
      <c r="C36" s="10">
        <v>3.5</v>
      </c>
      <c r="D36" s="10">
        <v>0</v>
      </c>
      <c r="E36" s="10">
        <v>0</v>
      </c>
    </row>
    <row r="37" spans="1:5" ht="26.25" customHeight="1">
      <c r="A37" s="3"/>
      <c r="B37" s="1" t="s">
        <v>94</v>
      </c>
      <c r="C37" s="9">
        <f>C38</f>
        <v>5</v>
      </c>
      <c r="D37" s="9">
        <f>D38</f>
        <v>5</v>
      </c>
      <c r="E37" s="9">
        <f>E38</f>
        <v>5</v>
      </c>
    </row>
    <row r="38" spans="1:5" ht="66.75" customHeight="1">
      <c r="A38" s="3" t="s">
        <v>37</v>
      </c>
      <c r="B38" s="1" t="s">
        <v>98</v>
      </c>
      <c r="C38" s="9">
        <f>C41+C44</f>
        <v>5</v>
      </c>
      <c r="D38" s="9">
        <f>D41</f>
        <v>5</v>
      </c>
      <c r="E38" s="9">
        <f>E41</f>
        <v>5</v>
      </c>
    </row>
    <row r="39" spans="1:5" ht="141.75" customHeight="1">
      <c r="A39" s="2" t="s">
        <v>38</v>
      </c>
      <c r="B39" s="5" t="s">
        <v>39</v>
      </c>
      <c r="C39" s="10">
        <f aca="true" t="shared" si="0" ref="C39:E40">C38</f>
        <v>5</v>
      </c>
      <c r="D39" s="10">
        <f t="shared" si="0"/>
        <v>5</v>
      </c>
      <c r="E39" s="10">
        <f t="shared" si="0"/>
        <v>5</v>
      </c>
    </row>
    <row r="40" spans="1:5" ht="139.5" customHeight="1">
      <c r="A40" s="2" t="s">
        <v>40</v>
      </c>
      <c r="B40" s="15" t="s">
        <v>41</v>
      </c>
      <c r="C40" s="10">
        <f t="shared" si="0"/>
        <v>5</v>
      </c>
      <c r="D40" s="10">
        <f t="shared" si="0"/>
        <v>5</v>
      </c>
      <c r="E40" s="10">
        <f t="shared" si="0"/>
        <v>5</v>
      </c>
    </row>
    <row r="41" spans="1:5" ht="126" customHeight="1">
      <c r="A41" s="6" t="s">
        <v>42</v>
      </c>
      <c r="B41" s="16" t="s">
        <v>43</v>
      </c>
      <c r="C41" s="10">
        <v>5</v>
      </c>
      <c r="D41" s="10">
        <v>5</v>
      </c>
      <c r="E41" s="10">
        <v>5</v>
      </c>
    </row>
    <row r="42" spans="1:5" ht="25.5" hidden="1">
      <c r="A42" s="1" t="s">
        <v>88</v>
      </c>
      <c r="B42" s="17" t="s">
        <v>89</v>
      </c>
      <c r="C42" s="9">
        <f aca="true" t="shared" si="1" ref="C42:E43">C43</f>
        <v>0</v>
      </c>
      <c r="D42" s="9">
        <f t="shared" si="1"/>
        <v>0</v>
      </c>
      <c r="E42" s="9">
        <f t="shared" si="1"/>
        <v>0</v>
      </c>
    </row>
    <row r="43" spans="1:5" ht="63.75" hidden="1">
      <c r="A43" s="1" t="s">
        <v>86</v>
      </c>
      <c r="B43" s="14" t="s">
        <v>85</v>
      </c>
      <c r="C43" s="9">
        <f t="shared" si="1"/>
        <v>0</v>
      </c>
      <c r="D43" s="9">
        <f t="shared" si="1"/>
        <v>0</v>
      </c>
      <c r="E43" s="9">
        <f t="shared" si="1"/>
        <v>0</v>
      </c>
    </row>
    <row r="44" spans="1:5" ht="140.25" hidden="1">
      <c r="A44" s="18" t="s">
        <v>87</v>
      </c>
      <c r="B44" s="15" t="s">
        <v>90</v>
      </c>
      <c r="C44" s="10"/>
      <c r="D44" s="10">
        <v>0</v>
      </c>
      <c r="E44" s="10">
        <v>0</v>
      </c>
    </row>
    <row r="45" spans="1:5" ht="31.5" customHeight="1">
      <c r="A45" s="20" t="s">
        <v>44</v>
      </c>
      <c r="B45" s="21" t="s">
        <v>45</v>
      </c>
      <c r="C45" s="22">
        <f>C46</f>
        <v>6852.809330000001</v>
      </c>
      <c r="D45" s="22">
        <f>D46</f>
        <v>3649.2200000000003</v>
      </c>
      <c r="E45" s="22">
        <f>E46</f>
        <v>3521.97</v>
      </c>
    </row>
    <row r="46" spans="1:5" ht="63.75">
      <c r="A46" s="23" t="s">
        <v>46</v>
      </c>
      <c r="B46" s="24" t="s">
        <v>99</v>
      </c>
      <c r="C46" s="25">
        <f>C47+C50+C55+C61+C67</f>
        <v>6852.809330000001</v>
      </c>
      <c r="D46" s="25">
        <f>SUM(D47+D50+D55)</f>
        <v>3649.2200000000003</v>
      </c>
      <c r="E46" s="25">
        <f>SUM(E47+E50+E55)</f>
        <v>3521.97</v>
      </c>
    </row>
    <row r="47" spans="1:5" ht="29.25" customHeight="1">
      <c r="A47" s="20" t="s">
        <v>47</v>
      </c>
      <c r="B47" s="21" t="s">
        <v>48</v>
      </c>
      <c r="C47" s="22">
        <f>C49</f>
        <v>3889.3</v>
      </c>
      <c r="D47" s="22">
        <f>D49</f>
        <v>3006.4</v>
      </c>
      <c r="E47" s="22">
        <f>E49</f>
        <v>2865.1</v>
      </c>
    </row>
    <row r="48" spans="1:5" ht="63.75">
      <c r="A48" s="23" t="s">
        <v>78</v>
      </c>
      <c r="B48" s="24" t="s">
        <v>100</v>
      </c>
      <c r="C48" s="25">
        <f>C47</f>
        <v>3889.3</v>
      </c>
      <c r="D48" s="25">
        <f>D47</f>
        <v>3006.4</v>
      </c>
      <c r="E48" s="25">
        <f>E47</f>
        <v>2865.1</v>
      </c>
    </row>
    <row r="49" spans="1:5" ht="54" customHeight="1">
      <c r="A49" s="23" t="s">
        <v>80</v>
      </c>
      <c r="B49" s="24" t="s">
        <v>79</v>
      </c>
      <c r="C49" s="25">
        <v>3889.3</v>
      </c>
      <c r="D49" s="25">
        <v>3006.4</v>
      </c>
      <c r="E49" s="25">
        <v>2865.1</v>
      </c>
    </row>
    <row r="50" spans="1:5" ht="39.75" customHeight="1">
      <c r="A50" s="20" t="s">
        <v>49</v>
      </c>
      <c r="B50" s="21" t="s">
        <v>50</v>
      </c>
      <c r="C50" s="22">
        <v>2352.03933</v>
      </c>
      <c r="D50" s="22">
        <f>D53</f>
        <v>376</v>
      </c>
      <c r="E50" s="22">
        <f>E53</f>
        <v>376</v>
      </c>
    </row>
    <row r="51" spans="1:5" ht="20.25" customHeight="1">
      <c r="A51" s="23" t="s">
        <v>51</v>
      </c>
      <c r="B51" s="24" t="s">
        <v>52</v>
      </c>
      <c r="C51" s="25">
        <f>C52</f>
        <v>2352.03933</v>
      </c>
      <c r="D51" s="25">
        <f>D52</f>
        <v>376</v>
      </c>
      <c r="E51" s="25">
        <f>E52</f>
        <v>376</v>
      </c>
    </row>
    <row r="52" spans="1:5" ht="27.75" customHeight="1">
      <c r="A52" s="26" t="s">
        <v>53</v>
      </c>
      <c r="B52" s="24" t="s">
        <v>54</v>
      </c>
      <c r="C52" s="25">
        <v>2352.03933</v>
      </c>
      <c r="D52" s="25">
        <f>D53+D54</f>
        <v>376</v>
      </c>
      <c r="E52" s="25">
        <f>E53+E54</f>
        <v>376</v>
      </c>
    </row>
    <row r="53" spans="1:5" ht="41.25" customHeight="1">
      <c r="A53" s="26" t="s">
        <v>55</v>
      </c>
      <c r="B53" s="24" t="s">
        <v>56</v>
      </c>
      <c r="C53" s="25">
        <v>564</v>
      </c>
      <c r="D53" s="25">
        <v>376</v>
      </c>
      <c r="E53" s="25">
        <v>376</v>
      </c>
    </row>
    <row r="54" spans="1:5" ht="100.5" customHeight="1">
      <c r="A54" s="23" t="s">
        <v>110</v>
      </c>
      <c r="B54" s="24" t="s">
        <v>111</v>
      </c>
      <c r="C54" s="25">
        <v>1788.03933</v>
      </c>
      <c r="D54" s="25">
        <v>0</v>
      </c>
      <c r="E54" s="25">
        <v>0</v>
      </c>
    </row>
    <row r="55" spans="1:5" ht="30.75" customHeight="1">
      <c r="A55" s="20" t="s">
        <v>58</v>
      </c>
      <c r="B55" s="21" t="s">
        <v>101</v>
      </c>
      <c r="C55" s="22">
        <f>C57+C60</f>
        <v>253.02</v>
      </c>
      <c r="D55" s="22">
        <f>D57+D60</f>
        <v>266.82</v>
      </c>
      <c r="E55" s="22">
        <f>E57+E60</f>
        <v>280.87</v>
      </c>
    </row>
    <row r="56" spans="1:5" ht="77.25" customHeight="1">
      <c r="A56" s="23" t="s">
        <v>59</v>
      </c>
      <c r="B56" s="24" t="s">
        <v>102</v>
      </c>
      <c r="C56" s="25">
        <v>138.02</v>
      </c>
      <c r="D56" s="25">
        <v>151.82</v>
      </c>
      <c r="E56" s="25">
        <v>165.87</v>
      </c>
    </row>
    <row r="57" spans="1:5" ht="88.5" customHeight="1">
      <c r="A57" s="23" t="s">
        <v>60</v>
      </c>
      <c r="B57" s="24" t="s">
        <v>103</v>
      </c>
      <c r="C57" s="25">
        <v>138.02</v>
      </c>
      <c r="D57" s="25">
        <v>151.82</v>
      </c>
      <c r="E57" s="25">
        <v>165.87</v>
      </c>
    </row>
    <row r="58" spans="1:5" ht="59.25" customHeight="1">
      <c r="A58" s="23" t="s">
        <v>61</v>
      </c>
      <c r="B58" s="24" t="s">
        <v>62</v>
      </c>
      <c r="C58" s="25">
        <f>C60</f>
        <v>115</v>
      </c>
      <c r="D58" s="25">
        <f>D60</f>
        <v>115</v>
      </c>
      <c r="E58" s="25">
        <f>E60</f>
        <v>115</v>
      </c>
    </row>
    <row r="59" spans="1:5" ht="57.75" customHeight="1">
      <c r="A59" s="23" t="s">
        <v>63</v>
      </c>
      <c r="B59" s="24" t="s">
        <v>64</v>
      </c>
      <c r="C59" s="25">
        <f>C60</f>
        <v>115</v>
      </c>
      <c r="D59" s="25">
        <f>D60</f>
        <v>115</v>
      </c>
      <c r="E59" s="25">
        <f>E60</f>
        <v>115</v>
      </c>
    </row>
    <row r="60" spans="1:5" ht="82.5" customHeight="1">
      <c r="A60" s="23" t="s">
        <v>65</v>
      </c>
      <c r="B60" s="24" t="s">
        <v>66</v>
      </c>
      <c r="C60" s="25">
        <v>115</v>
      </c>
      <c r="D60" s="27">
        <v>115</v>
      </c>
      <c r="E60" s="27">
        <v>115</v>
      </c>
    </row>
    <row r="61" spans="1:5" ht="15" customHeight="1" hidden="1">
      <c r="A61" s="20" t="s">
        <v>67</v>
      </c>
      <c r="B61" s="21" t="s">
        <v>68</v>
      </c>
      <c r="C61" s="22">
        <f>C63+C64</f>
        <v>0</v>
      </c>
      <c r="D61" s="22" t="str">
        <f>D63</f>
        <v>0, 0000</v>
      </c>
      <c r="E61" s="22" t="str">
        <f>E63</f>
        <v>0, 0000</v>
      </c>
    </row>
    <row r="62" spans="1:5" ht="0" customHeight="1" hidden="1">
      <c r="A62" s="23" t="s">
        <v>69</v>
      </c>
      <c r="B62" s="24" t="s">
        <v>70</v>
      </c>
      <c r="C62" s="28">
        <f>C63</f>
        <v>0</v>
      </c>
      <c r="D62" s="28" t="str">
        <f>D63</f>
        <v>0, 0000</v>
      </c>
      <c r="E62" s="28" t="str">
        <f>E63</f>
        <v>0, 0000</v>
      </c>
    </row>
    <row r="63" spans="1:5" ht="108" customHeight="1" hidden="1">
      <c r="A63" s="23" t="s">
        <v>71</v>
      </c>
      <c r="B63" s="24" t="s">
        <v>72</v>
      </c>
      <c r="C63" s="25">
        <v>0</v>
      </c>
      <c r="D63" s="25" t="s">
        <v>57</v>
      </c>
      <c r="E63" s="25" t="s">
        <v>57</v>
      </c>
    </row>
    <row r="64" spans="1:5" ht="13.5" customHeight="1" hidden="1">
      <c r="A64" s="23" t="s">
        <v>82</v>
      </c>
      <c r="B64" s="29" t="s">
        <v>83</v>
      </c>
      <c r="C64" s="25">
        <f>C65+C66</f>
        <v>0</v>
      </c>
      <c r="D64" s="25">
        <f>D65+D66</f>
        <v>0</v>
      </c>
      <c r="E64" s="25">
        <f>E65+E66</f>
        <v>0</v>
      </c>
    </row>
    <row r="65" spans="1:5" ht="19.5" customHeight="1" hidden="1">
      <c r="A65" s="30" t="s">
        <v>91</v>
      </c>
      <c r="B65" s="31" t="s">
        <v>92</v>
      </c>
      <c r="C65" s="25">
        <v>0</v>
      </c>
      <c r="D65" s="25">
        <v>0</v>
      </c>
      <c r="E65" s="25">
        <v>0</v>
      </c>
    </row>
    <row r="66" spans="1:5" ht="20.25" customHeight="1" hidden="1">
      <c r="A66" s="30" t="s">
        <v>81</v>
      </c>
      <c r="B66" s="31" t="s">
        <v>84</v>
      </c>
      <c r="C66" s="25">
        <v>0</v>
      </c>
      <c r="D66" s="25">
        <v>0</v>
      </c>
      <c r="E66" s="25">
        <v>0</v>
      </c>
    </row>
    <row r="67" spans="1:5" s="32" customFormat="1" ht="25.5">
      <c r="A67" s="40" t="s">
        <v>67</v>
      </c>
      <c r="B67" s="21" t="s">
        <v>68</v>
      </c>
      <c r="C67" s="22">
        <v>358.45</v>
      </c>
      <c r="D67" s="22">
        <v>0</v>
      </c>
      <c r="E67" s="22">
        <v>0</v>
      </c>
    </row>
    <row r="68" spans="1:5" ht="89.25">
      <c r="A68" s="37" t="s">
        <v>69</v>
      </c>
      <c r="B68" s="38" t="s">
        <v>70</v>
      </c>
      <c r="C68" s="19">
        <v>358.45</v>
      </c>
      <c r="D68" s="19">
        <v>0</v>
      </c>
      <c r="E68" s="19">
        <v>0</v>
      </c>
    </row>
    <row r="69" spans="1:5" ht="102">
      <c r="A69" s="39" t="s">
        <v>71</v>
      </c>
      <c r="B69" s="5" t="s">
        <v>72</v>
      </c>
      <c r="C69" s="10">
        <v>358.45</v>
      </c>
      <c r="D69" s="10" t="s">
        <v>57</v>
      </c>
      <c r="E69" s="10" t="s">
        <v>57</v>
      </c>
    </row>
    <row r="70" spans="1:5" s="32" customFormat="1" ht="15">
      <c r="A70" s="33"/>
      <c r="B70" s="34" t="s">
        <v>73</v>
      </c>
      <c r="C70" s="35">
        <f>SUM(C45+C12)</f>
        <v>7546.409330000001</v>
      </c>
      <c r="D70" s="35">
        <f>SUM(D45+D12)</f>
        <v>4353.860000000001</v>
      </c>
      <c r="E70" s="35">
        <f>SUM(E45+E12)</f>
        <v>4231.389999999999</v>
      </c>
    </row>
  </sheetData>
  <sheetProtection/>
  <mergeCells count="18">
    <mergeCell ref="E18:E19"/>
    <mergeCell ref="C14:C16"/>
    <mergeCell ref="D14:D16"/>
    <mergeCell ref="E14:E16"/>
    <mergeCell ref="A18:A19"/>
    <mergeCell ref="B18:B19"/>
    <mergeCell ref="C18:C19"/>
    <mergeCell ref="D18:D19"/>
    <mergeCell ref="C2:E2"/>
    <mergeCell ref="A7:E7"/>
    <mergeCell ref="D8:E8"/>
    <mergeCell ref="A14:A16"/>
    <mergeCell ref="B14:B16"/>
    <mergeCell ref="C9:C10"/>
    <mergeCell ref="D9:D10"/>
    <mergeCell ref="E9:E10"/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2021-11-19T05:08:30Z</cp:lastPrinted>
  <dcterms:created xsi:type="dcterms:W3CDTF">2019-01-29T11:12:41Z</dcterms:created>
  <dcterms:modified xsi:type="dcterms:W3CDTF">2024-06-05T08:36:17Z</dcterms:modified>
  <cp:category/>
  <cp:version/>
  <cp:contentType/>
  <cp:contentStatus/>
</cp:coreProperties>
</file>