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19092" windowHeight="793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7" i="1"/>
  <c r="H137"/>
  <c r="G244"/>
  <c r="H244"/>
  <c r="F244"/>
  <c r="H247" l="1"/>
  <c r="G247"/>
  <c r="F247"/>
  <c r="H246"/>
  <c r="G246"/>
  <c r="F246"/>
  <c r="H245"/>
  <c r="G245"/>
  <c r="F245"/>
  <c r="G67"/>
  <c r="H67"/>
  <c r="F67"/>
  <c r="F81"/>
  <c r="F82"/>
  <c r="F83"/>
  <c r="G62"/>
  <c r="H62"/>
  <c r="H56" s="1"/>
  <c r="F62"/>
  <c r="F56"/>
  <c r="G56"/>
  <c r="G57"/>
  <c r="H57"/>
  <c r="F86" l="1"/>
  <c r="H107"/>
  <c r="G107"/>
  <c r="F107"/>
  <c r="H106"/>
  <c r="G106"/>
  <c r="F106"/>
  <c r="H105"/>
  <c r="G105"/>
  <c r="F105"/>
  <c r="G265" l="1"/>
  <c r="H265"/>
  <c r="F265"/>
  <c r="G269"/>
  <c r="H269"/>
  <c r="F269"/>
  <c r="G266"/>
  <c r="H266"/>
  <c r="F266"/>
  <c r="G267"/>
  <c r="H267"/>
  <c r="F267"/>
  <c r="G270"/>
  <c r="H270"/>
  <c r="F270"/>
  <c r="G147" l="1"/>
  <c r="H147"/>
  <c r="G145"/>
  <c r="H145"/>
  <c r="G138"/>
  <c r="H138"/>
  <c r="G115"/>
  <c r="H115"/>
  <c r="G109"/>
  <c r="H109"/>
  <c r="G50"/>
  <c r="H50"/>
  <c r="G217"/>
  <c r="H217"/>
  <c r="G189"/>
  <c r="H189"/>
  <c r="G185"/>
  <c r="H185"/>
  <c r="G176"/>
  <c r="H176"/>
  <c r="G168"/>
  <c r="H168"/>
  <c r="G164"/>
  <c r="H164"/>
  <c r="F200"/>
  <c r="F207"/>
  <c r="F195"/>
  <c r="F196"/>
  <c r="F194"/>
  <c r="F193" s="1"/>
  <c r="G160"/>
  <c r="G156"/>
  <c r="F16"/>
  <c r="F217"/>
  <c r="G183"/>
  <c r="G182" s="1"/>
  <c r="G181" s="1"/>
  <c r="H183"/>
  <c r="H182" s="1"/>
  <c r="H181" s="1"/>
  <c r="F183"/>
  <c r="F182" s="1"/>
  <c r="F181" s="1"/>
  <c r="F185"/>
  <c r="F186"/>
  <c r="G165"/>
  <c r="H165"/>
  <c r="H166"/>
  <c r="G166"/>
  <c r="F164"/>
  <c r="F165"/>
  <c r="F166"/>
  <c r="G154"/>
  <c r="G153" s="1"/>
  <c r="G152" s="1"/>
  <c r="H154"/>
  <c r="H153" s="1"/>
  <c r="H152" s="1"/>
  <c r="F154"/>
  <c r="F153" s="1"/>
  <c r="F152" s="1"/>
  <c r="G158"/>
  <c r="G157" s="1"/>
  <c r="H158"/>
  <c r="H157" s="1"/>
  <c r="H156" s="1"/>
  <c r="F158"/>
  <c r="F157" s="1"/>
  <c r="F156" s="1"/>
  <c r="F161"/>
  <c r="G151" l="1"/>
  <c r="H92" l="1"/>
  <c r="G92"/>
  <c r="F92"/>
  <c r="H91"/>
  <c r="G91"/>
  <c r="F91"/>
  <c r="H90"/>
  <c r="G90"/>
  <c r="F90"/>
  <c r="H95"/>
  <c r="G95"/>
  <c r="F95"/>
  <c r="H94"/>
  <c r="G94"/>
  <c r="F94"/>
  <c r="H89"/>
  <c r="G89"/>
  <c r="G72"/>
  <c r="H72"/>
  <c r="G73"/>
  <c r="H73"/>
  <c r="G74"/>
  <c r="H74"/>
  <c r="F72"/>
  <c r="F73"/>
  <c r="F74"/>
  <c r="G25"/>
  <c r="G24" s="1"/>
  <c r="H25"/>
  <c r="H24" s="1"/>
  <c r="F25"/>
  <c r="F24" s="1"/>
  <c r="G21"/>
  <c r="G20" s="1"/>
  <c r="H21"/>
  <c r="H20" s="1"/>
  <c r="F21"/>
  <c r="F20" s="1"/>
  <c r="G15"/>
  <c r="G13" s="1"/>
  <c r="H15"/>
  <c r="H14" s="1"/>
  <c r="F15"/>
  <c r="F13" s="1"/>
  <c r="H23"/>
  <c r="G23"/>
  <c r="F23"/>
  <c r="H19"/>
  <c r="G19"/>
  <c r="F19"/>
  <c r="G190"/>
  <c r="H190"/>
  <c r="F189"/>
  <c r="F190"/>
  <c r="G191"/>
  <c r="H191"/>
  <c r="F191"/>
  <c r="G14" l="1"/>
  <c r="F14"/>
  <c r="H13"/>
  <c r="F64"/>
  <c r="F239" l="1"/>
  <c r="F235"/>
  <c r="G131"/>
  <c r="H131"/>
  <c r="G130"/>
  <c r="H130"/>
  <c r="G128"/>
  <c r="H128"/>
  <c r="G127"/>
  <c r="H127"/>
  <c r="G126"/>
  <c r="H126"/>
  <c r="F126"/>
  <c r="F127"/>
  <c r="F128"/>
  <c r="F130"/>
  <c r="F131"/>
  <c r="H135"/>
  <c r="G135"/>
  <c r="F135"/>
  <c r="H134"/>
  <c r="G134"/>
  <c r="F134"/>
  <c r="H133"/>
  <c r="G133"/>
  <c r="F133"/>
  <c r="F218"/>
  <c r="F228"/>
  <c r="G68"/>
  <c r="H68"/>
  <c r="G69"/>
  <c r="H69"/>
  <c r="G70"/>
  <c r="H70"/>
  <c r="F68"/>
  <c r="F69"/>
  <c r="F70"/>
  <c r="F63"/>
  <c r="G260"/>
  <c r="G261" s="1"/>
  <c r="G262" s="1"/>
  <c r="H260"/>
  <c r="H261" s="1"/>
  <c r="H262" s="1"/>
  <c r="F260"/>
  <c r="F261" s="1"/>
  <c r="F262" s="1"/>
  <c r="G253"/>
  <c r="G256" s="1"/>
  <c r="G257" s="1"/>
  <c r="H253"/>
  <c r="H256" s="1"/>
  <c r="H257" s="1"/>
  <c r="F253"/>
  <c r="F256" s="1"/>
  <c r="F257" s="1"/>
  <c r="G242"/>
  <c r="H242"/>
  <c r="F242"/>
  <c r="G241"/>
  <c r="H241"/>
  <c r="F241"/>
  <c r="G240"/>
  <c r="H240"/>
  <c r="F240"/>
  <c r="G239"/>
  <c r="H239"/>
  <c r="G237"/>
  <c r="H237"/>
  <c r="F237"/>
  <c r="G236"/>
  <c r="H236"/>
  <c r="F236"/>
  <c r="G235"/>
  <c r="H235"/>
  <c r="G233"/>
  <c r="H233"/>
  <c r="F233"/>
  <c r="G232"/>
  <c r="H232"/>
  <c r="F232"/>
  <c r="G231"/>
  <c r="H231"/>
  <c r="F231"/>
  <c r="G229"/>
  <c r="H229"/>
  <c r="F229"/>
  <c r="G228"/>
  <c r="H228"/>
  <c r="G227"/>
  <c r="G216" s="1"/>
  <c r="H227"/>
  <c r="H216" s="1"/>
  <c r="F227"/>
  <c r="F216" s="1"/>
  <c r="G225"/>
  <c r="H225"/>
  <c r="F225"/>
  <c r="G224"/>
  <c r="H224"/>
  <c r="F224"/>
  <c r="G222"/>
  <c r="H222"/>
  <c r="F222"/>
  <c r="G221"/>
  <c r="H221"/>
  <c r="F221"/>
  <c r="G219"/>
  <c r="H219"/>
  <c r="F219"/>
  <c r="G218"/>
  <c r="H218"/>
  <c r="G214"/>
  <c r="H214"/>
  <c r="F214"/>
  <c r="G213"/>
  <c r="H213"/>
  <c r="F213"/>
  <c r="G209"/>
  <c r="H209"/>
  <c r="F209"/>
  <c r="G208"/>
  <c r="H208"/>
  <c r="F208"/>
  <c r="G207"/>
  <c r="H207"/>
  <c r="G203"/>
  <c r="H203"/>
  <c r="F203"/>
  <c r="G202"/>
  <c r="H202"/>
  <c r="F202"/>
  <c r="G200"/>
  <c r="H200"/>
  <c r="G196"/>
  <c r="H196"/>
  <c r="G195"/>
  <c r="H195"/>
  <c r="G194"/>
  <c r="G193" s="1"/>
  <c r="H194"/>
  <c r="H193" s="1"/>
  <c r="G187"/>
  <c r="H187"/>
  <c r="F187"/>
  <c r="G186"/>
  <c r="H186"/>
  <c r="G179"/>
  <c r="H179"/>
  <c r="F179"/>
  <c r="G178"/>
  <c r="H178"/>
  <c r="F178"/>
  <c r="F176"/>
  <c r="G174"/>
  <c r="H174"/>
  <c r="F174"/>
  <c r="G173"/>
  <c r="H173"/>
  <c r="F173"/>
  <c r="G172"/>
  <c r="H172"/>
  <c r="F172"/>
  <c r="G170"/>
  <c r="H170"/>
  <c r="F170"/>
  <c r="G169"/>
  <c r="H169"/>
  <c r="F169"/>
  <c r="F168"/>
  <c r="G162"/>
  <c r="H162"/>
  <c r="F162"/>
  <c r="G161"/>
  <c r="H161"/>
  <c r="H160"/>
  <c r="H151" s="1"/>
  <c r="F160"/>
  <c r="F151" s="1"/>
  <c r="F147"/>
  <c r="G146"/>
  <c r="H146"/>
  <c r="F145"/>
  <c r="G140"/>
  <c r="H140"/>
  <c r="F140"/>
  <c r="G139"/>
  <c r="H139"/>
  <c r="F139"/>
  <c r="F138"/>
  <c r="G124"/>
  <c r="H124"/>
  <c r="F124"/>
  <c r="G123"/>
  <c r="H123"/>
  <c r="F123"/>
  <c r="G122"/>
  <c r="H122"/>
  <c r="F122"/>
  <c r="G121"/>
  <c r="H121"/>
  <c r="F121"/>
  <c r="G119"/>
  <c r="H119"/>
  <c r="F119"/>
  <c r="G118"/>
  <c r="H118"/>
  <c r="F118"/>
  <c r="G117"/>
  <c r="H117"/>
  <c r="F117"/>
  <c r="G116"/>
  <c r="H116"/>
  <c r="F116"/>
  <c r="F115"/>
  <c r="G113"/>
  <c r="H113"/>
  <c r="F113"/>
  <c r="G112"/>
  <c r="H112"/>
  <c r="F112"/>
  <c r="G111"/>
  <c r="H111"/>
  <c r="F111"/>
  <c r="G110"/>
  <c r="H110"/>
  <c r="F110"/>
  <c r="F109"/>
  <c r="G87"/>
  <c r="H87"/>
  <c r="F87"/>
  <c r="G86"/>
  <c r="H86"/>
  <c r="G85"/>
  <c r="H85"/>
  <c r="F85"/>
  <c r="G65"/>
  <c r="H65"/>
  <c r="F65"/>
  <c r="G64"/>
  <c r="H64"/>
  <c r="G63"/>
  <c r="H63"/>
  <c r="G60"/>
  <c r="H60"/>
  <c r="F60"/>
  <c r="G59"/>
  <c r="H59"/>
  <c r="F59"/>
  <c r="G58"/>
  <c r="H58"/>
  <c r="F58"/>
  <c r="G54"/>
  <c r="H54"/>
  <c r="F54"/>
  <c r="G53"/>
  <c r="H53"/>
  <c r="F53"/>
  <c r="G52"/>
  <c r="H52"/>
  <c r="F52"/>
  <c r="G51"/>
  <c r="H51"/>
  <c r="F51"/>
  <c r="F50"/>
  <c r="G48"/>
  <c r="H48"/>
  <c r="F48"/>
  <c r="G47"/>
  <c r="H47"/>
  <c r="F47"/>
  <c r="G46"/>
  <c r="H46"/>
  <c r="F46"/>
  <c r="G45"/>
  <c r="H45"/>
  <c r="F45"/>
  <c r="G43"/>
  <c r="H43"/>
  <c r="F43"/>
  <c r="G42"/>
  <c r="H42"/>
  <c r="F42"/>
  <c r="G41"/>
  <c r="H41"/>
  <c r="F41"/>
  <c r="G40"/>
  <c r="G39" s="1"/>
  <c r="H40"/>
  <c r="H39" s="1"/>
  <c r="F40"/>
  <c r="F39" s="1"/>
  <c r="G37"/>
  <c r="H37"/>
  <c r="F37"/>
  <c r="G36"/>
  <c r="H36"/>
  <c r="F36"/>
  <c r="G35"/>
  <c r="H35"/>
  <c r="F35"/>
  <c r="G34"/>
  <c r="H34"/>
  <c r="F34"/>
  <c r="G33"/>
  <c r="H33"/>
  <c r="F33"/>
  <c r="G31"/>
  <c r="H31"/>
  <c r="F31"/>
  <c r="G30"/>
  <c r="H30"/>
  <c r="F30"/>
  <c r="G29"/>
  <c r="H29"/>
  <c r="F29"/>
  <c r="G28"/>
  <c r="H28"/>
  <c r="F28"/>
  <c r="G27"/>
  <c r="H27"/>
  <c r="F27"/>
  <c r="G17"/>
  <c r="H17"/>
  <c r="F17"/>
  <c r="G16"/>
  <c r="H16"/>
  <c r="F146" l="1"/>
  <c r="F249"/>
  <c r="F137" s="1"/>
  <c r="G249"/>
  <c r="H249"/>
  <c r="H273" s="1"/>
  <c r="G273" l="1"/>
  <c r="F273"/>
</calcChain>
</file>

<file path=xl/sharedStrings.xml><?xml version="1.0" encoding="utf-8"?>
<sst xmlns="http://schemas.openxmlformats.org/spreadsheetml/2006/main" count="635" uniqueCount="183">
  <si>
    <t>Наименование</t>
  </si>
  <si>
    <t>ЦСР</t>
  </si>
  <si>
    <t>РЗ</t>
  </si>
  <si>
    <t>Пр</t>
  </si>
  <si>
    <t>ВР</t>
  </si>
  <si>
    <t>2021 год</t>
  </si>
  <si>
    <t>02 0 00 00000</t>
  </si>
  <si>
    <t>02 0 01 00000</t>
  </si>
  <si>
    <t>02 0 01 99990</t>
  </si>
  <si>
    <t>Национальная экономика</t>
  </si>
  <si>
    <t>Дорожное хозяйство (дорожные фонды)</t>
  </si>
  <si>
    <t>Иные закупки товаров, работ и услуг для обеспечения государственных (муниципальных) нужд</t>
  </si>
  <si>
    <t>Муниципальная программа «Об энергосбережении в Тогодском сельском поселении  на  2017-2021 годы»</t>
  </si>
  <si>
    <t>03 0 00 00000</t>
  </si>
  <si>
    <t>Применение энергосберегающих технологий</t>
  </si>
  <si>
    <t>03 0 03 00000</t>
  </si>
  <si>
    <t>Реализация мероприятий муниципальной программы «Об энергосбережении в Тогодском сельском поселении  на  2017-2021 годы»</t>
  </si>
  <si>
    <t>03 0 03 99990</t>
  </si>
  <si>
    <t>Общегосударственные вопросы</t>
  </si>
  <si>
    <t>Другие общегосударственные вопросы</t>
  </si>
  <si>
    <t>Муниципальная программа «Развитие физической культуры и спорта в Тогодском сельском поселении на 2017-2019 годы»</t>
  </si>
  <si>
    <t>04 0 00 00000</t>
  </si>
  <si>
    <t>Развитие физической культуры и спорта  на территории Тогодского сельского поселения</t>
  </si>
  <si>
    <t>04 0 01 00000</t>
  </si>
  <si>
    <t>Реализация мероприятий Муниципальной программы «Развитие физической культуры и спорта в Тогодском сельском поселении на 2017-2019 годы»</t>
  </si>
  <si>
    <t>04 0 01 99990</t>
  </si>
  <si>
    <t>Физическая культура и спорт</t>
  </si>
  <si>
    <t>Физическая культура</t>
  </si>
  <si>
    <t>Муниципальная программа «Обеспечение пожарной безопасности на территории  Тогодского  сельского поселения на 2017 – 2021 годы»</t>
  </si>
  <si>
    <t>05 0 00 00000</t>
  </si>
  <si>
    <t>05 0 01 00000</t>
  </si>
  <si>
    <t>05 0 01 99990</t>
  </si>
  <si>
    <t>Национальная безопасность и правоохранительная деятельность</t>
  </si>
  <si>
    <t>Обеспечение пожарной безопасности</t>
  </si>
  <si>
    <t>Укрепление материально-технической базы Тогодского сельского поселения</t>
  </si>
  <si>
    <t>05 0 02 00000</t>
  </si>
  <si>
    <t>05 0 02 99990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</si>
  <si>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</si>
  <si>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</si>
  <si>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</si>
  <si>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</si>
  <si>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</si>
  <si>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</si>
  <si>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</si>
  <si>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</si>
  <si>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Жилищно-коммунальное хозяйство</t>
  </si>
  <si>
    <t>Благоустройство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</si>
  <si>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</si>
  <si>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</si>
  <si>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</si>
  <si>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</si>
  <si>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</si>
  <si>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</si>
  <si>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Муниципальная программа «Развитие культуры на территории  Тогодского сельского поселения на 2017-2021 годы»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</si>
  <si>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</si>
  <si>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</si>
  <si>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</si>
  <si>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Реализация мероприятий муниципальной программы  «Развитие культуры на территории  Тогодского сельского поселения на 2017-2021 годы»</t>
  </si>
  <si>
    <t>08 0 02 99990</t>
  </si>
  <si>
    <t>Культура, кинематография</t>
  </si>
  <si>
    <t>Культура</t>
  </si>
  <si>
    <t>Муниципальная программа Тогодского сельского поселения «Информатизация Администрации Тогодского сельского поселения на 2018-2021 годы</t>
  </si>
  <si>
    <t>09 0 00 00000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</si>
  <si>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</si>
  <si>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</si>
  <si>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</si>
  <si>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</si>
  <si>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09 0 02 00000</t>
  </si>
  <si>
    <t>09 0 02 99990</t>
  </si>
  <si>
    <t xml:space="preserve">10 0 01 00000 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</si>
  <si>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</si>
  <si>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</si>
  <si>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</si>
  <si>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</si>
  <si>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Уплата налогов, сборов и иных платежей</t>
  </si>
  <si>
    <t>Прочие расходы, не отнесенные к муниципальным программам Тогодского сельского поселения</t>
  </si>
  <si>
    <t>Проведение мероприятий для детей и молодежи</t>
  </si>
  <si>
    <t>Образование</t>
  </si>
  <si>
    <t>Молодёжная политика и оздоровление детей</t>
  </si>
  <si>
    <t>Резервные фонды исполнительных органов государственной (муниципальной) власти</t>
  </si>
  <si>
    <t>Резервные фонды</t>
  </si>
  <si>
    <t>Резервные средства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</si>
  <si>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</si>
  <si>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Расходы на обеспечение функций, связанных с общегосударственным управлением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</si>
  <si>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</si>
  <si>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</si>
  <si>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</si>
  <si>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</si>
  <si>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Условно утвержденные расходы</t>
  </si>
  <si>
    <t>Благоустройство территории сельского поселения</t>
  </si>
  <si>
    <t>Уличное освещение</t>
  </si>
  <si>
    <t>Организация и содержание мест захоронений</t>
  </si>
  <si>
    <t>Прочие мероприятия по благоустройству сельского поселения</t>
  </si>
  <si>
    <t>96 0 00 00000</t>
  </si>
  <si>
    <t>Специальные расходы</t>
  </si>
  <si>
    <t>96 0 00 26050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</si>
  <si>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</si>
  <si>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</si>
  <si>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Иные межбюджетные трансферты</t>
  </si>
  <si>
    <t>Сельское хозяйство и рыболовство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</si>
  <si>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</si>
  <si>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</si>
  <si>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бюджету муниципального района  на осуществлении переданных полномочий по организации и осуществлению мероприятий по работе с детьми и молодежью</t>
  </si>
  <si>
    <t>Межбюджетные трансферты бюджету муниципального района  на осуществлении переданных полномочий по обеспечению мероприятий в сфере культуры</t>
  </si>
  <si>
    <t>Межбюджетные трансферты бюджетам поселений из бюджетов муниципальных районов</t>
  </si>
  <si>
    <t>Межбюджетные трансферты бюджетам поселений из бюджетов муниципальных районов на осуществление  переданных полномочий в части утверждения местных нормативов градостроительного проектирования поселений</t>
  </si>
  <si>
    <t>Расходы бюджета поселения, источником финансового обеспечения которых является субвенции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</si>
  <si>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</si>
  <si>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</si>
  <si>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</si>
  <si>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</si>
  <si>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ВСЕГО расходов</t>
  </si>
  <si>
    <t>04</t>
  </si>
  <si>
    <t>09</t>
  </si>
  <si>
    <t>01</t>
  </si>
  <si>
    <t>13</t>
  </si>
  <si>
    <t>03</t>
  </si>
  <si>
    <t>05</t>
  </si>
  <si>
    <t>08</t>
  </si>
  <si>
    <t>02</t>
  </si>
  <si>
    <t>07</t>
  </si>
  <si>
    <t>06</t>
  </si>
  <si>
    <t>тыс. рублей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</si>
  <si>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</si>
  <si>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«Автомобильные дороги и дорожная деятельность в Тогодском сельском поселении  на 2020 - 2022 годы»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</si>
  <si>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</si>
  <si>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</si>
  <si>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2022 год</t>
  </si>
  <si>
    <t>Реализация мероприятий муниципальной программы «Противодействие коррупции в Тогодском сельском поселении на 2020-2022 годы»</t>
  </si>
  <si>
    <t>Муниципальная программа «Противодействие коррупции в Тогодском сельском поселении на 2020-2022 годы»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</si>
  <si>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</si>
  <si>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</si>
  <si>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</si>
  <si>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 xml:space="preserve">Физическая культура </t>
  </si>
  <si>
    <t>11</t>
  </si>
  <si>
    <t>Непрограммные направления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</si>
  <si>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</si>
  <si>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</si>
  <si>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</si>
  <si>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укреплению материально-технической базы Тогодского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</si>
  <si>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</si>
  <si>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</si>
  <si>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</si>
  <si>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развитию информационно-коммуникационной инфраструктуры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</si>
  <si>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</si>
  <si>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</si>
  <si>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</si>
  <si>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</si>
  <si>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02 0 01 71520</t>
  </si>
  <si>
    <t>02 0 01 S1520</t>
  </si>
  <si>
    <t>07 0 03 72090</t>
  </si>
  <si>
    <t>07 0 0372090</t>
  </si>
  <si>
    <t>07 0 03 S2090</t>
  </si>
  <si>
    <t>07 0 03 75290</t>
  </si>
  <si>
    <t>07 0 03 5002F</t>
  </si>
  <si>
    <t>Расходы иных межбюджетных трансфертов, передаваемых бюджетам сельских поселений Новгородской области в целях финансирования расходных обязательств, связанных с финансовым обеспечением первоочередных расходов за счет средств резервного фонда Правительства РФ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</si>
  <si>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коронавирусной инфекции</t>
  </si>
  <si>
    <t>Распределение бюджетных ассигнований по целевым статьям (муниципальным программам   Администрации Тогодского сельского поселения и непрограммным направлениям деятельности), группам и подгруппам видов расходов классификации расходов бюджета поселения на 2021 год и на плановый период 2022 и 2023 годов</t>
  </si>
  <si>
    <t>2023 год</t>
  </si>
  <si>
    <t>10 0 01 N5764</t>
  </si>
  <si>
    <t>10 0 01 S5764</t>
  </si>
  <si>
    <t>Реализация мероприятий за счет софинансирования расходов бюджета поселения  муниципальной программы «Комплексное развитие сельских территорий Тогодского сельского поселения до 2025 года»</t>
  </si>
  <si>
    <t>Повышение доступности информационных ресурсов для организаций и  граждан</t>
  </si>
  <si>
    <t>10</t>
  </si>
  <si>
    <t>Создание системы организационных и практических мер по предупреждению и тушению пожаров на территории  Тогодского  сельского поселения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</si>
  <si>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</si>
  <si>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</si>
  <si>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98200S1520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</si>
  <si>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</si>
  <si>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</si>
  <si>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r>
      <t>С</t>
    </r>
    <r>
      <rPr>
        <sz val="11"/>
        <color theme="1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</si>
  <si>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r>
      <t>Другие  о</t>
    </r>
    <r>
      <rPr>
        <sz val="11"/>
        <color theme="1"/>
        <rFont val="Times New Roman"/>
        <family val="1"/>
        <charset val="204"/>
      </rPr>
      <t xml:space="preserve">бщегосударственные </t>
    </r>
    <r>
      <rPr>
        <sz val="11"/>
        <color rgb="FF000000"/>
        <rFont val="Times New Roman"/>
        <family val="1"/>
        <charset val="204"/>
      </rPr>
      <t xml:space="preserve">вопросы </t>
    </r>
  </si>
  <si>
    <r>
      <t xml:space="preserve">Реализация проекта ТОС: оказание содействия ТОС № 4 </t>
    </r>
    <r>
      <rPr>
        <sz val="11"/>
        <color theme="1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</si>
  <si>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r>
      <t xml:space="preserve">Развитие информационно-коммуникационной инфраструктуры Администрации </t>
    </r>
    <r>
      <rPr>
        <sz val="11"/>
        <color rgb="FF000000"/>
        <rFont val="Times New Roman"/>
        <family val="1"/>
        <charset val="204"/>
      </rPr>
      <t>Тогодского сельского поселения</t>
    </r>
  </si>
  <si>
    <t>Реализация проекта ТОС: выполнение комплекса мероприятий по ликвидации очагов распространения борщевика Сосновского в д. Залесье (химическая обработка по борьбе с борщевиком)</t>
  </si>
  <si>
    <t>Реализация мероприятий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</si>
  <si>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r>
      <t xml:space="preserve">Приложение 7                                                                                             </t>
    </r>
    <r>
      <rPr>
        <sz val="10"/>
        <color rgb="FF000000"/>
        <rFont val="Times New Roman"/>
        <family val="1"/>
        <charset val="204"/>
      </rPr>
      <t xml:space="preserve">к  проекту решения Совета депутатов Тогодского сельского поселения «О  бюджете на 2021 год и на плановый период 2022-2023 годов»            </t>
    </r>
  </si>
  <si>
    <t>07 0 03 93040</t>
  </si>
  <si>
    <t>Реализация мероприятий  за счёт средств 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</si>
  <si>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Реализация мероприятий муниципальной программы  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</si>
  <si>
    <t>07 0 03 93060</t>
  </si>
  <si>
    <r>
      <t xml:space="preserve">Реализация мероприятий муниципальной программы  </t>
    </r>
    <r>
      <rPr>
        <sz val="11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предоставления межбюджетных трансфертов на организацию мероприятий по ограждению детской игровой площадки в д. Наход</t>
    </r>
  </si>
  <si>
    <t>Первоочередные расходы за за счет средств межбюджетных трансфертов бюджетам поселений из бюджетов муниципальных районов на финансирование расходных обязательств</t>
  </si>
</sst>
</file>

<file path=xl/styles.xml><?xml version="1.0" encoding="utf-8"?>
<styleSheet xmlns="http://schemas.openxmlformats.org/spreadsheetml/2006/main">
  <numFmts count="1">
    <numFmt numFmtId="164" formatCode="0.00000"/>
  </numFmts>
  <fonts count="12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1" xfId="0" applyFont="1" applyBorder="1" applyAlignment="1">
      <alignment wrapText="1"/>
    </xf>
    <xf numFmtId="0" fontId="5" fillId="0" borderId="0" xfId="0" applyFont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3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3"/>
  <sheetViews>
    <sheetView tabSelected="1" topLeftCell="A268" zoomScale="70" zoomScaleNormal="70" workbookViewId="0">
      <selection activeCell="F60" sqref="F60"/>
    </sheetView>
  </sheetViews>
  <sheetFormatPr defaultRowHeight="14.4"/>
  <cols>
    <col min="1" max="1" width="29.5546875" customWidth="1"/>
    <col min="2" max="2" width="14.6640625" customWidth="1"/>
    <col min="3" max="4" width="7.44140625" customWidth="1"/>
    <col min="5" max="5" width="7.33203125" customWidth="1"/>
    <col min="6" max="6" width="11.5546875" bestFit="1" customWidth="1"/>
    <col min="7" max="7" width="12.33203125" customWidth="1"/>
    <col min="8" max="8" width="13.33203125" customWidth="1"/>
  </cols>
  <sheetData>
    <row r="1" spans="1:8">
      <c r="D1" s="54" t="s">
        <v>176</v>
      </c>
      <c r="E1" s="54"/>
      <c r="F1" s="54"/>
      <c r="G1" s="54"/>
      <c r="H1" s="54"/>
    </row>
    <row r="2" spans="1:8" ht="15.6">
      <c r="C2" s="2"/>
      <c r="D2" s="54"/>
      <c r="E2" s="54"/>
      <c r="F2" s="54"/>
      <c r="G2" s="54"/>
      <c r="H2" s="54"/>
    </row>
    <row r="3" spans="1:8" ht="27" customHeight="1">
      <c r="D3" s="54"/>
      <c r="E3" s="54"/>
      <c r="F3" s="54"/>
      <c r="G3" s="54"/>
      <c r="H3" s="54"/>
    </row>
    <row r="4" spans="1:8" ht="2.4" customHeight="1">
      <c r="D4" s="54"/>
      <c r="E4" s="54"/>
      <c r="F4" s="54"/>
      <c r="G4" s="54"/>
      <c r="H4" s="54"/>
    </row>
    <row r="5" spans="1:8" hidden="1">
      <c r="D5" s="54"/>
      <c r="E5" s="54"/>
      <c r="F5" s="54"/>
      <c r="G5" s="54"/>
      <c r="H5" s="54"/>
    </row>
    <row r="6" spans="1:8" ht="7.8" hidden="1" customHeight="1">
      <c r="D6" s="54"/>
      <c r="E6" s="54"/>
      <c r="F6" s="54"/>
      <c r="G6" s="54"/>
      <c r="H6" s="54"/>
    </row>
    <row r="7" spans="1:8" ht="15" customHeight="1">
      <c r="A7" s="69" t="s">
        <v>157</v>
      </c>
      <c r="B7" s="69"/>
      <c r="C7" s="69"/>
      <c r="D7" s="69"/>
      <c r="E7" s="69"/>
      <c r="F7" s="69"/>
      <c r="G7" s="69"/>
      <c r="H7" s="69"/>
    </row>
    <row r="8" spans="1:8">
      <c r="A8" s="69"/>
      <c r="B8" s="69"/>
      <c r="C8" s="69"/>
      <c r="D8" s="69"/>
      <c r="E8" s="69"/>
      <c r="F8" s="69"/>
      <c r="G8" s="69"/>
      <c r="H8" s="69"/>
    </row>
    <row r="9" spans="1:8">
      <c r="A9" s="69"/>
      <c r="B9" s="69"/>
      <c r="C9" s="69"/>
      <c r="D9" s="69"/>
      <c r="E9" s="69"/>
      <c r="F9" s="69"/>
      <c r="G9" s="69"/>
      <c r="H9" s="69"/>
    </row>
    <row r="10" spans="1:8" ht="38.4" customHeight="1">
      <c r="A10" s="69"/>
      <c r="B10" s="69"/>
      <c r="C10" s="69"/>
      <c r="D10" s="69"/>
      <c r="E10" s="69"/>
      <c r="F10" s="69"/>
      <c r="G10" s="69"/>
      <c r="H10" s="69"/>
    </row>
    <row r="11" spans="1:8">
      <c r="F11" s="70" t="s">
        <v>122</v>
      </c>
      <c r="G11" s="70"/>
      <c r="H11" s="70"/>
    </row>
    <row r="12" spans="1:8" ht="22.5" customHeight="1">
      <c r="A12" s="3" t="s">
        <v>0</v>
      </c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127</v>
      </c>
      <c r="H12" s="3" t="s">
        <v>158</v>
      </c>
    </row>
    <row r="13" spans="1:8" ht="73.8" customHeight="1">
      <c r="A13" s="4" t="s">
        <v>124</v>
      </c>
      <c r="B13" s="5" t="s">
        <v>6</v>
      </c>
      <c r="C13" s="5"/>
      <c r="D13" s="5"/>
      <c r="E13" s="6"/>
      <c r="F13" s="7">
        <f>F15</f>
        <v>946.31000000000006</v>
      </c>
      <c r="G13" s="7">
        <f t="shared" ref="G13:H13" si="0">G15</f>
        <v>755.2</v>
      </c>
      <c r="H13" s="7">
        <f t="shared" si="0"/>
        <v>0</v>
      </c>
    </row>
    <row r="14" spans="1:8" ht="111" customHeight="1">
      <c r="A14" s="1" t="s">
        <v>126</v>
      </c>
      <c r="B14" s="8" t="s">
        <v>7</v>
      </c>
      <c r="C14" s="8"/>
      <c r="D14" s="8"/>
      <c r="E14" s="6"/>
      <c r="F14" s="9">
        <f>F15</f>
        <v>946.31000000000006</v>
      </c>
      <c r="G14" s="9">
        <f t="shared" ref="G14:H14" si="1">G15</f>
        <v>755.2</v>
      </c>
      <c r="H14" s="9">
        <f t="shared" si="1"/>
        <v>0</v>
      </c>
    </row>
    <row r="15" spans="1:8" ht="82.5" customHeight="1">
      <c r="A15" s="10" t="s">
        <v>125</v>
      </c>
      <c r="B15" s="8" t="s">
        <v>8</v>
      </c>
      <c r="C15" s="8"/>
      <c r="D15" s="8"/>
      <c r="E15" s="11"/>
      <c r="F15" s="9">
        <f>F18+F22+F26</f>
        <v>946.31000000000006</v>
      </c>
      <c r="G15" s="9">
        <f t="shared" ref="G15:H15" si="2">G18+G22+G26</f>
        <v>755.2</v>
      </c>
      <c r="H15" s="9">
        <f t="shared" si="2"/>
        <v>0</v>
      </c>
    </row>
    <row r="16" spans="1:8" ht="22.5" customHeight="1">
      <c r="A16" s="10" t="s">
        <v>9</v>
      </c>
      <c r="B16" s="8" t="s">
        <v>8</v>
      </c>
      <c r="C16" s="12" t="s">
        <v>112</v>
      </c>
      <c r="D16" s="12"/>
      <c r="E16" s="11"/>
      <c r="F16" s="9">
        <f>F18</f>
        <v>295.70999999999998</v>
      </c>
      <c r="G16" s="9">
        <f t="shared" ref="G16:H16" si="3">G18</f>
        <v>321.5</v>
      </c>
      <c r="H16" s="9">
        <f t="shared" si="3"/>
        <v>0</v>
      </c>
    </row>
    <row r="17" spans="1:8" ht="35.4" customHeight="1">
      <c r="A17" s="10" t="s">
        <v>10</v>
      </c>
      <c r="B17" s="8" t="s">
        <v>8</v>
      </c>
      <c r="C17" s="12" t="s">
        <v>112</v>
      </c>
      <c r="D17" s="12" t="s">
        <v>113</v>
      </c>
      <c r="E17" s="11"/>
      <c r="F17" s="9">
        <f>F18</f>
        <v>295.70999999999998</v>
      </c>
      <c r="G17" s="9">
        <f t="shared" ref="G17:H17" si="4">G18</f>
        <v>321.5</v>
      </c>
      <c r="H17" s="9">
        <f t="shared" si="4"/>
        <v>0</v>
      </c>
    </row>
    <row r="18" spans="1:8" ht="52.5" customHeight="1">
      <c r="A18" s="10" t="s">
        <v>11</v>
      </c>
      <c r="B18" s="8" t="s">
        <v>8</v>
      </c>
      <c r="C18" s="12" t="s">
        <v>112</v>
      </c>
      <c r="D18" s="12" t="s">
        <v>113</v>
      </c>
      <c r="E18" s="11">
        <v>240</v>
      </c>
      <c r="F18" s="9">
        <v>295.70999999999998</v>
      </c>
      <c r="G18" s="13">
        <v>321.5</v>
      </c>
      <c r="H18" s="13">
        <v>0</v>
      </c>
    </row>
    <row r="19" spans="1:8" ht="135.6" customHeight="1">
      <c r="A19" s="10" t="s">
        <v>146</v>
      </c>
      <c r="B19" s="14" t="s">
        <v>148</v>
      </c>
      <c r="C19" s="12"/>
      <c r="D19" s="12"/>
      <c r="E19" s="11"/>
      <c r="F19" s="13">
        <f>F22</f>
        <v>618</v>
      </c>
      <c r="G19" s="13">
        <f t="shared" ref="G19:H19" si="5">G22</f>
        <v>412</v>
      </c>
      <c r="H19" s="13">
        <f t="shared" si="5"/>
        <v>0</v>
      </c>
    </row>
    <row r="20" spans="1:8" ht="17.399999999999999" customHeight="1">
      <c r="A20" s="10" t="s">
        <v>9</v>
      </c>
      <c r="B20" s="14" t="s">
        <v>148</v>
      </c>
      <c r="C20" s="12" t="s">
        <v>112</v>
      </c>
      <c r="D20" s="12"/>
      <c r="E20" s="11"/>
      <c r="F20" s="13">
        <f>F21</f>
        <v>618</v>
      </c>
      <c r="G20" s="13">
        <f t="shared" ref="G20:H20" si="6">G21</f>
        <v>412</v>
      </c>
      <c r="H20" s="13">
        <f t="shared" si="6"/>
        <v>0</v>
      </c>
    </row>
    <row r="21" spans="1:8" ht="31.2" customHeight="1">
      <c r="A21" s="10" t="s">
        <v>10</v>
      </c>
      <c r="B21" s="14" t="s">
        <v>148</v>
      </c>
      <c r="C21" s="12" t="s">
        <v>112</v>
      </c>
      <c r="D21" s="12" t="s">
        <v>113</v>
      </c>
      <c r="E21" s="11"/>
      <c r="F21" s="13">
        <f>F22</f>
        <v>618</v>
      </c>
      <c r="G21" s="13">
        <f t="shared" ref="G21:H21" si="7">G22</f>
        <v>412</v>
      </c>
      <c r="H21" s="13">
        <f t="shared" si="7"/>
        <v>0</v>
      </c>
    </row>
    <row r="22" spans="1:8" ht="64.8" customHeight="1">
      <c r="A22" s="10" t="s">
        <v>11</v>
      </c>
      <c r="B22" s="14" t="s">
        <v>148</v>
      </c>
      <c r="C22" s="12" t="s">
        <v>112</v>
      </c>
      <c r="D22" s="12" t="s">
        <v>113</v>
      </c>
      <c r="E22" s="11">
        <v>240</v>
      </c>
      <c r="F22" s="13">
        <v>618</v>
      </c>
      <c r="G22" s="13">
        <v>412</v>
      </c>
      <c r="H22" s="13">
        <v>0</v>
      </c>
    </row>
    <row r="23" spans="1:8" ht="192.6" customHeight="1">
      <c r="A23" s="10" t="s">
        <v>147</v>
      </c>
      <c r="B23" s="12" t="s">
        <v>149</v>
      </c>
      <c r="C23" s="12"/>
      <c r="D23" s="12"/>
      <c r="E23" s="11"/>
      <c r="F23" s="13">
        <f>F26</f>
        <v>32.6</v>
      </c>
      <c r="G23" s="13">
        <f t="shared" ref="G23:H23" si="8">G26</f>
        <v>21.7</v>
      </c>
      <c r="H23" s="13">
        <f t="shared" si="8"/>
        <v>0</v>
      </c>
    </row>
    <row r="24" spans="1:8" ht="22.2" customHeight="1">
      <c r="A24" s="10" t="s">
        <v>9</v>
      </c>
      <c r="B24" s="14" t="s">
        <v>149</v>
      </c>
      <c r="C24" s="12" t="s">
        <v>112</v>
      </c>
      <c r="D24" s="12"/>
      <c r="E24" s="11"/>
      <c r="F24" s="13">
        <f>F25</f>
        <v>32.6</v>
      </c>
      <c r="G24" s="13">
        <f t="shared" ref="G24:H24" si="9">G25</f>
        <v>21.7</v>
      </c>
      <c r="H24" s="13">
        <f t="shared" si="9"/>
        <v>0</v>
      </c>
    </row>
    <row r="25" spans="1:8" ht="28.2" customHeight="1">
      <c r="A25" s="10" t="s">
        <v>10</v>
      </c>
      <c r="B25" s="14" t="s">
        <v>149</v>
      </c>
      <c r="C25" s="12" t="s">
        <v>112</v>
      </c>
      <c r="D25" s="12" t="s">
        <v>113</v>
      </c>
      <c r="E25" s="11"/>
      <c r="F25" s="13">
        <f>F26</f>
        <v>32.6</v>
      </c>
      <c r="G25" s="13">
        <f t="shared" ref="G25:H25" si="10">G26</f>
        <v>21.7</v>
      </c>
      <c r="H25" s="13">
        <f t="shared" si="10"/>
        <v>0</v>
      </c>
    </row>
    <row r="26" spans="1:8" ht="63.6" customHeight="1">
      <c r="A26" s="10" t="s">
        <v>11</v>
      </c>
      <c r="B26" s="12" t="s">
        <v>149</v>
      </c>
      <c r="C26" s="12" t="s">
        <v>112</v>
      </c>
      <c r="D26" s="12" t="s">
        <v>113</v>
      </c>
      <c r="E26" s="11">
        <v>240</v>
      </c>
      <c r="F26" s="13">
        <v>32.6</v>
      </c>
      <c r="G26" s="13">
        <v>21.7</v>
      </c>
      <c r="H26" s="13">
        <v>0</v>
      </c>
    </row>
    <row r="27" spans="1:8" ht="57.6" customHeight="1">
      <c r="A27" s="4" t="s">
        <v>12</v>
      </c>
      <c r="B27" s="5" t="s">
        <v>13</v>
      </c>
      <c r="C27" s="15"/>
      <c r="D27" s="15"/>
      <c r="E27" s="6"/>
      <c r="F27" s="7">
        <f>F32</f>
        <v>1.2</v>
      </c>
      <c r="G27" s="7">
        <f t="shared" ref="G27:H27" si="11">G32</f>
        <v>0</v>
      </c>
      <c r="H27" s="7">
        <f t="shared" si="11"/>
        <v>0</v>
      </c>
    </row>
    <row r="28" spans="1:8" ht="29.4" customHeight="1">
      <c r="A28" s="10" t="s">
        <v>14</v>
      </c>
      <c r="B28" s="8" t="s">
        <v>15</v>
      </c>
      <c r="C28" s="12"/>
      <c r="D28" s="12"/>
      <c r="E28" s="11"/>
      <c r="F28" s="9">
        <f>F32</f>
        <v>1.2</v>
      </c>
      <c r="G28" s="9">
        <f t="shared" ref="G28:H28" si="12">G32</f>
        <v>0</v>
      </c>
      <c r="H28" s="9">
        <f t="shared" si="12"/>
        <v>0</v>
      </c>
    </row>
    <row r="29" spans="1:8" ht="72.75" customHeight="1">
      <c r="A29" s="10" t="s">
        <v>16</v>
      </c>
      <c r="B29" s="8" t="s">
        <v>17</v>
      </c>
      <c r="C29" s="12"/>
      <c r="D29" s="12"/>
      <c r="E29" s="11"/>
      <c r="F29" s="9">
        <f>F32</f>
        <v>1.2</v>
      </c>
      <c r="G29" s="9">
        <f t="shared" ref="G29:H29" si="13">G32</f>
        <v>0</v>
      </c>
      <c r="H29" s="9">
        <f t="shared" si="13"/>
        <v>0</v>
      </c>
    </row>
    <row r="30" spans="1:8" ht="27" customHeight="1">
      <c r="A30" s="16" t="s">
        <v>18</v>
      </c>
      <c r="B30" s="8" t="s">
        <v>17</v>
      </c>
      <c r="C30" s="12" t="s">
        <v>114</v>
      </c>
      <c r="D30" s="12"/>
      <c r="E30" s="11"/>
      <c r="F30" s="9">
        <f>F32</f>
        <v>1.2</v>
      </c>
      <c r="G30" s="9">
        <f t="shared" ref="G30:H30" si="14">G32</f>
        <v>0</v>
      </c>
      <c r="H30" s="9">
        <f t="shared" si="14"/>
        <v>0</v>
      </c>
    </row>
    <row r="31" spans="1:8" ht="30.75" customHeight="1">
      <c r="A31" s="10" t="s">
        <v>19</v>
      </c>
      <c r="B31" s="8" t="s">
        <v>17</v>
      </c>
      <c r="C31" s="12" t="s">
        <v>114</v>
      </c>
      <c r="D31" s="12" t="s">
        <v>115</v>
      </c>
      <c r="E31" s="6"/>
      <c r="F31" s="9">
        <f>F32</f>
        <v>1.2</v>
      </c>
      <c r="G31" s="9">
        <f t="shared" ref="G31:H31" si="15">G32</f>
        <v>0</v>
      </c>
      <c r="H31" s="9">
        <f t="shared" si="15"/>
        <v>0</v>
      </c>
    </row>
    <row r="32" spans="1:8" ht="56.25" customHeight="1">
      <c r="A32" s="10" t="s">
        <v>11</v>
      </c>
      <c r="B32" s="8" t="s">
        <v>17</v>
      </c>
      <c r="C32" s="12" t="s">
        <v>114</v>
      </c>
      <c r="D32" s="12">
        <v>13</v>
      </c>
      <c r="E32" s="11">
        <v>240</v>
      </c>
      <c r="F32" s="9">
        <v>1.2</v>
      </c>
      <c r="G32" s="13">
        <v>0</v>
      </c>
      <c r="H32" s="13">
        <v>0</v>
      </c>
    </row>
    <row r="33" spans="1:8" ht="7.2" hidden="1" customHeight="1">
      <c r="A33" s="4" t="s">
        <v>20</v>
      </c>
      <c r="B33" s="5" t="s">
        <v>21</v>
      </c>
      <c r="C33" s="17"/>
      <c r="D33" s="17"/>
      <c r="E33" s="6"/>
      <c r="F33" s="7">
        <f>F38</f>
        <v>0</v>
      </c>
      <c r="G33" s="7">
        <f t="shared" ref="G33:H33" si="16">G38</f>
        <v>0</v>
      </c>
      <c r="H33" s="7">
        <f t="shared" si="16"/>
        <v>0</v>
      </c>
    </row>
    <row r="34" spans="1:8" ht="39.6" hidden="1" customHeight="1">
      <c r="A34" s="10" t="s">
        <v>22</v>
      </c>
      <c r="B34" s="8" t="s">
        <v>23</v>
      </c>
      <c r="C34" s="14"/>
      <c r="D34" s="14"/>
      <c r="E34" s="11"/>
      <c r="F34" s="9">
        <f>F38</f>
        <v>0</v>
      </c>
      <c r="G34" s="9">
        <f t="shared" ref="G34:H34" si="17">G38</f>
        <v>0</v>
      </c>
      <c r="H34" s="9">
        <f t="shared" si="17"/>
        <v>0</v>
      </c>
    </row>
    <row r="35" spans="1:8" ht="72" hidden="1" customHeight="1">
      <c r="A35" s="10" t="s">
        <v>24</v>
      </c>
      <c r="B35" s="8" t="s">
        <v>25</v>
      </c>
      <c r="C35" s="14"/>
      <c r="D35" s="14"/>
      <c r="E35" s="11"/>
      <c r="F35" s="9">
        <f>F38</f>
        <v>0</v>
      </c>
      <c r="G35" s="9">
        <f t="shared" ref="G35:H35" si="18">G38</f>
        <v>0</v>
      </c>
      <c r="H35" s="9">
        <f t="shared" si="18"/>
        <v>0</v>
      </c>
    </row>
    <row r="36" spans="1:8" ht="22.2" hidden="1" customHeight="1">
      <c r="A36" s="10" t="s">
        <v>26</v>
      </c>
      <c r="B36" s="8" t="s">
        <v>25</v>
      </c>
      <c r="C36" s="12">
        <v>11</v>
      </c>
      <c r="D36" s="12"/>
      <c r="E36" s="11"/>
      <c r="F36" s="9">
        <f>F38</f>
        <v>0</v>
      </c>
      <c r="G36" s="9">
        <f t="shared" ref="G36:H36" si="19">G38</f>
        <v>0</v>
      </c>
      <c r="H36" s="9">
        <f t="shared" si="19"/>
        <v>0</v>
      </c>
    </row>
    <row r="37" spans="1:8" ht="22.2" hidden="1" customHeight="1">
      <c r="A37" s="10" t="s">
        <v>27</v>
      </c>
      <c r="B37" s="8" t="s">
        <v>25</v>
      </c>
      <c r="C37" s="12">
        <v>11</v>
      </c>
      <c r="D37" s="12" t="s">
        <v>114</v>
      </c>
      <c r="E37" s="11"/>
      <c r="F37" s="9">
        <f>F38</f>
        <v>0</v>
      </c>
      <c r="G37" s="9">
        <f t="shared" ref="G37:H37" si="20">G38</f>
        <v>0</v>
      </c>
      <c r="H37" s="9">
        <f t="shared" si="20"/>
        <v>0</v>
      </c>
    </row>
    <row r="38" spans="1:8" ht="54.6" hidden="1" customHeight="1">
      <c r="A38" s="10" t="s">
        <v>11</v>
      </c>
      <c r="B38" s="8" t="s">
        <v>25</v>
      </c>
      <c r="C38" s="12">
        <v>11</v>
      </c>
      <c r="D38" s="12" t="s">
        <v>114</v>
      </c>
      <c r="E38" s="11">
        <v>240</v>
      </c>
      <c r="F38" s="9">
        <v>0</v>
      </c>
      <c r="G38" s="13">
        <v>0</v>
      </c>
      <c r="H38" s="13">
        <v>0</v>
      </c>
    </row>
    <row r="39" spans="1:8" ht="74.25" customHeight="1">
      <c r="A39" s="4" t="s">
        <v>28</v>
      </c>
      <c r="B39" s="5" t="s">
        <v>29</v>
      </c>
      <c r="C39" s="17"/>
      <c r="D39" s="17"/>
      <c r="E39" s="6"/>
      <c r="F39" s="7">
        <f>F40+F45</f>
        <v>20</v>
      </c>
      <c r="G39" s="7">
        <f t="shared" ref="G39:H39" si="21">G40+G45</f>
        <v>0</v>
      </c>
      <c r="H39" s="7">
        <f t="shared" si="21"/>
        <v>0</v>
      </c>
    </row>
    <row r="40" spans="1:8" ht="71.400000000000006" customHeight="1">
      <c r="A40" s="16" t="s">
        <v>170</v>
      </c>
      <c r="B40" s="8" t="s">
        <v>30</v>
      </c>
      <c r="C40" s="14"/>
      <c r="D40" s="14"/>
      <c r="E40" s="11"/>
      <c r="F40" s="7">
        <f>F44</f>
        <v>15</v>
      </c>
      <c r="G40" s="7">
        <f t="shared" ref="G40:H40" si="22">G44</f>
        <v>0</v>
      </c>
      <c r="H40" s="7">
        <f t="shared" si="22"/>
        <v>0</v>
      </c>
    </row>
    <row r="41" spans="1:8" ht="152.4" customHeight="1">
      <c r="A41" s="10" t="s">
        <v>144</v>
      </c>
      <c r="B41" s="8" t="s">
        <v>31</v>
      </c>
      <c r="C41" s="14"/>
      <c r="D41" s="14"/>
      <c r="E41" s="11"/>
      <c r="F41" s="9">
        <f>F44</f>
        <v>15</v>
      </c>
      <c r="G41" s="9">
        <f t="shared" ref="G41:H41" si="23">G44</f>
        <v>0</v>
      </c>
      <c r="H41" s="9">
        <f t="shared" si="23"/>
        <v>0</v>
      </c>
    </row>
    <row r="42" spans="1:8" ht="51.6" customHeight="1">
      <c r="A42" s="10" t="s">
        <v>32</v>
      </c>
      <c r="B42" s="8" t="s">
        <v>31</v>
      </c>
      <c r="C42" s="12" t="s">
        <v>116</v>
      </c>
      <c r="D42" s="12"/>
      <c r="E42" s="11"/>
      <c r="F42" s="9">
        <f>F44</f>
        <v>15</v>
      </c>
      <c r="G42" s="9">
        <f t="shared" ref="G42:H42" si="24">G44</f>
        <v>0</v>
      </c>
      <c r="H42" s="9">
        <f t="shared" si="24"/>
        <v>0</v>
      </c>
    </row>
    <row r="43" spans="1:8" ht="34.799999999999997" customHeight="1">
      <c r="A43" s="10" t="s">
        <v>33</v>
      </c>
      <c r="B43" s="8" t="s">
        <v>31</v>
      </c>
      <c r="C43" s="14" t="s">
        <v>116</v>
      </c>
      <c r="D43" s="14">
        <v>10</v>
      </c>
      <c r="E43" s="11"/>
      <c r="F43" s="9">
        <f>F44</f>
        <v>15</v>
      </c>
      <c r="G43" s="9">
        <f t="shared" ref="G43:H43" si="25">G44</f>
        <v>0</v>
      </c>
      <c r="H43" s="9">
        <f t="shared" si="25"/>
        <v>0</v>
      </c>
    </row>
    <row r="44" spans="1:8" ht="58.2" customHeight="1">
      <c r="A44" s="10" t="s">
        <v>11</v>
      </c>
      <c r="B44" s="8" t="s">
        <v>31</v>
      </c>
      <c r="C44" s="14" t="s">
        <v>116</v>
      </c>
      <c r="D44" s="14">
        <v>10</v>
      </c>
      <c r="E44" s="11">
        <v>240</v>
      </c>
      <c r="F44" s="9">
        <v>15</v>
      </c>
      <c r="G44" s="13">
        <v>0</v>
      </c>
      <c r="H44" s="13">
        <v>0</v>
      </c>
    </row>
    <row r="45" spans="1:8" ht="49.2" customHeight="1">
      <c r="A45" s="16" t="s">
        <v>34</v>
      </c>
      <c r="B45" s="8" t="s">
        <v>35</v>
      </c>
      <c r="C45" s="14"/>
      <c r="D45" s="14"/>
      <c r="E45" s="11"/>
      <c r="F45" s="9">
        <f>F49</f>
        <v>5</v>
      </c>
      <c r="G45" s="9">
        <f t="shared" ref="G45:H45" si="26">G49</f>
        <v>0</v>
      </c>
      <c r="H45" s="9">
        <f t="shared" si="26"/>
        <v>0</v>
      </c>
    </row>
    <row r="46" spans="1:8" ht="122.4" customHeight="1">
      <c r="A46" s="10" t="s">
        <v>139</v>
      </c>
      <c r="B46" s="8" t="s">
        <v>36</v>
      </c>
      <c r="C46" s="14"/>
      <c r="D46" s="14"/>
      <c r="E46" s="11"/>
      <c r="F46" s="9">
        <f>F49</f>
        <v>5</v>
      </c>
      <c r="G46" s="9">
        <f t="shared" ref="G46:H46" si="27">G49</f>
        <v>0</v>
      </c>
      <c r="H46" s="9">
        <f t="shared" si="27"/>
        <v>0</v>
      </c>
    </row>
    <row r="47" spans="1:8" ht="41.25" customHeight="1">
      <c r="A47" s="10" t="s">
        <v>32</v>
      </c>
      <c r="B47" s="8" t="s">
        <v>36</v>
      </c>
      <c r="C47" s="14" t="s">
        <v>116</v>
      </c>
      <c r="D47" s="14"/>
      <c r="E47" s="11"/>
      <c r="F47" s="9">
        <f>F49</f>
        <v>5</v>
      </c>
      <c r="G47" s="9">
        <f t="shared" ref="G47:H47" si="28">G49</f>
        <v>0</v>
      </c>
      <c r="H47" s="9">
        <f t="shared" si="28"/>
        <v>0</v>
      </c>
    </row>
    <row r="48" spans="1:8" ht="27.75" customHeight="1">
      <c r="A48" s="10" t="s">
        <v>33</v>
      </c>
      <c r="B48" s="8" t="s">
        <v>36</v>
      </c>
      <c r="C48" s="14" t="s">
        <v>116</v>
      </c>
      <c r="D48" s="14">
        <v>10</v>
      </c>
      <c r="E48" s="11"/>
      <c r="F48" s="9">
        <f>F49</f>
        <v>5</v>
      </c>
      <c r="G48" s="9">
        <f t="shared" ref="G48:H48" si="29">G49</f>
        <v>0</v>
      </c>
      <c r="H48" s="9">
        <f t="shared" si="29"/>
        <v>0</v>
      </c>
    </row>
    <row r="49" spans="1:8" ht="61.2" customHeight="1">
      <c r="A49" s="10" t="s">
        <v>11</v>
      </c>
      <c r="B49" s="8" t="s">
        <v>36</v>
      </c>
      <c r="C49" s="14" t="s">
        <v>116</v>
      </c>
      <c r="D49" s="14">
        <v>10</v>
      </c>
      <c r="E49" s="11">
        <v>240</v>
      </c>
      <c r="F49" s="9">
        <v>5</v>
      </c>
      <c r="G49" s="13">
        <v>0</v>
      </c>
      <c r="H49" s="13">
        <v>0</v>
      </c>
    </row>
    <row r="50" spans="1:8" ht="63.75" customHeight="1">
      <c r="A50" s="4" t="s">
        <v>129</v>
      </c>
      <c r="B50" s="6" t="s">
        <v>37</v>
      </c>
      <c r="C50" s="17"/>
      <c r="D50" s="17"/>
      <c r="E50" s="6"/>
      <c r="F50" s="7">
        <f>F55</f>
        <v>16</v>
      </c>
      <c r="G50" s="7">
        <f t="shared" ref="G50:H50" si="30">G55</f>
        <v>6</v>
      </c>
      <c r="H50" s="7">
        <f t="shared" si="30"/>
        <v>0</v>
      </c>
    </row>
    <row r="51" spans="1:8" ht="43.8" customHeight="1">
      <c r="A51" s="10" t="s">
        <v>38</v>
      </c>
      <c r="B51" s="11" t="s">
        <v>39</v>
      </c>
      <c r="C51" s="14"/>
      <c r="D51" s="14"/>
      <c r="E51" s="11"/>
      <c r="F51" s="9">
        <f>F55</f>
        <v>16</v>
      </c>
      <c r="G51" s="9">
        <f t="shared" ref="G51:H51" si="31">G55</f>
        <v>6</v>
      </c>
      <c r="H51" s="9">
        <f t="shared" si="31"/>
        <v>0</v>
      </c>
    </row>
    <row r="52" spans="1:8" ht="69.599999999999994" customHeight="1">
      <c r="A52" s="10" t="s">
        <v>128</v>
      </c>
      <c r="B52" s="11" t="s">
        <v>40</v>
      </c>
      <c r="C52" s="14"/>
      <c r="D52" s="14"/>
      <c r="E52" s="11"/>
      <c r="F52" s="9">
        <f>F55</f>
        <v>16</v>
      </c>
      <c r="G52" s="9">
        <f t="shared" ref="G52:H52" si="32">G55</f>
        <v>6</v>
      </c>
      <c r="H52" s="9">
        <f t="shared" si="32"/>
        <v>0</v>
      </c>
    </row>
    <row r="53" spans="1:8" ht="16.8" customHeight="1">
      <c r="A53" s="10" t="s">
        <v>18</v>
      </c>
      <c r="B53" s="11" t="s">
        <v>40</v>
      </c>
      <c r="C53" s="14" t="s">
        <v>114</v>
      </c>
      <c r="D53" s="14"/>
      <c r="E53" s="6"/>
      <c r="F53" s="9">
        <f>F55</f>
        <v>16</v>
      </c>
      <c r="G53" s="9">
        <f t="shared" ref="G53:H53" si="33">G55</f>
        <v>6</v>
      </c>
      <c r="H53" s="9">
        <f t="shared" si="33"/>
        <v>0</v>
      </c>
    </row>
    <row r="54" spans="1:8" ht="28.8" customHeight="1">
      <c r="A54" s="16" t="s">
        <v>171</v>
      </c>
      <c r="B54" s="11" t="s">
        <v>40</v>
      </c>
      <c r="C54" s="14" t="s">
        <v>114</v>
      </c>
      <c r="D54" s="14">
        <v>13</v>
      </c>
      <c r="E54" s="11"/>
      <c r="F54" s="9">
        <f>F55</f>
        <v>16</v>
      </c>
      <c r="G54" s="9">
        <f t="shared" ref="G54:H54" si="34">G55</f>
        <v>6</v>
      </c>
      <c r="H54" s="9">
        <f t="shared" si="34"/>
        <v>0</v>
      </c>
    </row>
    <row r="55" spans="1:8" ht="54.75" customHeight="1">
      <c r="A55" s="10" t="s">
        <v>11</v>
      </c>
      <c r="B55" s="11" t="s">
        <v>40</v>
      </c>
      <c r="C55" s="14" t="s">
        <v>114</v>
      </c>
      <c r="D55" s="14">
        <v>13</v>
      </c>
      <c r="E55" s="11">
        <v>240</v>
      </c>
      <c r="F55" s="9">
        <v>16</v>
      </c>
      <c r="G55" s="13">
        <v>6</v>
      </c>
      <c r="H55" s="13">
        <v>0</v>
      </c>
    </row>
    <row r="56" spans="1:8" ht="54.75" customHeight="1">
      <c r="A56" s="4" t="s">
        <v>130</v>
      </c>
      <c r="B56" s="5" t="s">
        <v>41</v>
      </c>
      <c r="C56" s="17"/>
      <c r="D56" s="17"/>
      <c r="E56" s="5"/>
      <c r="F56" s="7">
        <f>F57+F62+F67</f>
        <v>423.5</v>
      </c>
      <c r="G56" s="7">
        <f t="shared" ref="G56:H56" si="35">G57+G62+G67</f>
        <v>210</v>
      </c>
      <c r="H56" s="7">
        <f t="shared" si="35"/>
        <v>0</v>
      </c>
    </row>
    <row r="57" spans="1:8" ht="43.8" customHeight="1">
      <c r="A57" s="16" t="s">
        <v>42</v>
      </c>
      <c r="B57" s="8" t="s">
        <v>43</v>
      </c>
      <c r="C57" s="14"/>
      <c r="D57" s="14"/>
      <c r="E57" s="5"/>
      <c r="F57" s="9">
        <v>162.5</v>
      </c>
      <c r="G57" s="39">
        <f t="shared" ref="G57:H57" si="36">G61</f>
        <v>155</v>
      </c>
      <c r="H57" s="39">
        <f t="shared" si="36"/>
        <v>0</v>
      </c>
    </row>
    <row r="58" spans="1:8" ht="81.599999999999994" customHeight="1">
      <c r="A58" s="10" t="s">
        <v>140</v>
      </c>
      <c r="B58" s="8" t="s">
        <v>44</v>
      </c>
      <c r="C58" s="14"/>
      <c r="D58" s="14"/>
      <c r="E58" s="8"/>
      <c r="F58" s="9">
        <f>F61</f>
        <v>162.5</v>
      </c>
      <c r="G58" s="9">
        <f t="shared" ref="G58:H58" si="37">G61</f>
        <v>155</v>
      </c>
      <c r="H58" s="9">
        <f t="shared" si="37"/>
        <v>0</v>
      </c>
    </row>
    <row r="59" spans="1:8" ht="34.799999999999997" customHeight="1">
      <c r="A59" s="10" t="s">
        <v>45</v>
      </c>
      <c r="B59" s="8" t="s">
        <v>44</v>
      </c>
      <c r="C59" s="14" t="s">
        <v>117</v>
      </c>
      <c r="D59" s="14"/>
      <c r="E59" s="8"/>
      <c r="F59" s="9">
        <f>F61</f>
        <v>162.5</v>
      </c>
      <c r="G59" s="9">
        <f t="shared" ref="G59:H59" si="38">G61</f>
        <v>155</v>
      </c>
      <c r="H59" s="9">
        <f t="shared" si="38"/>
        <v>0</v>
      </c>
    </row>
    <row r="60" spans="1:8" ht="27" customHeight="1">
      <c r="A60" s="10" t="s">
        <v>46</v>
      </c>
      <c r="B60" s="8" t="s">
        <v>44</v>
      </c>
      <c r="C60" s="14" t="s">
        <v>117</v>
      </c>
      <c r="D60" s="14" t="s">
        <v>116</v>
      </c>
      <c r="E60" s="8"/>
      <c r="F60" s="9">
        <f>F61</f>
        <v>162.5</v>
      </c>
      <c r="G60" s="9">
        <f t="shared" ref="G60:H60" si="39">G61</f>
        <v>155</v>
      </c>
      <c r="H60" s="9">
        <f t="shared" si="39"/>
        <v>0</v>
      </c>
    </row>
    <row r="61" spans="1:8" ht="71.400000000000006" customHeight="1">
      <c r="A61" s="10" t="s">
        <v>11</v>
      </c>
      <c r="B61" s="8" t="s">
        <v>44</v>
      </c>
      <c r="C61" s="14" t="s">
        <v>117</v>
      </c>
      <c r="D61" s="14" t="s">
        <v>116</v>
      </c>
      <c r="E61" s="8">
        <v>240</v>
      </c>
      <c r="F61" s="9">
        <v>162.5</v>
      </c>
      <c r="G61" s="13">
        <v>155</v>
      </c>
      <c r="H61" s="13">
        <v>0</v>
      </c>
    </row>
    <row r="62" spans="1:8" ht="38.4" customHeight="1">
      <c r="A62" s="16" t="s">
        <v>47</v>
      </c>
      <c r="B62" s="8" t="s">
        <v>48</v>
      </c>
      <c r="C62" s="14"/>
      <c r="D62" s="14"/>
      <c r="E62" s="8"/>
      <c r="F62" s="9">
        <f>F66</f>
        <v>12</v>
      </c>
      <c r="G62" s="39">
        <f t="shared" ref="G62:H62" si="40">G66</f>
        <v>16</v>
      </c>
      <c r="H62" s="39">
        <f t="shared" si="40"/>
        <v>0</v>
      </c>
    </row>
    <row r="63" spans="1:8" ht="98.4" customHeight="1">
      <c r="A63" s="10" t="s">
        <v>141</v>
      </c>
      <c r="B63" s="8" t="s">
        <v>49</v>
      </c>
      <c r="C63" s="14"/>
      <c r="D63" s="14"/>
      <c r="E63" s="8"/>
      <c r="F63" s="9">
        <f>F66</f>
        <v>12</v>
      </c>
      <c r="G63" s="9">
        <f t="shared" ref="G63:H63" si="41">G66</f>
        <v>16</v>
      </c>
      <c r="H63" s="9">
        <f t="shared" si="41"/>
        <v>0</v>
      </c>
    </row>
    <row r="64" spans="1:8" ht="35.4" customHeight="1">
      <c r="A64" s="10" t="s">
        <v>45</v>
      </c>
      <c r="B64" s="8" t="s">
        <v>49</v>
      </c>
      <c r="C64" s="14" t="s">
        <v>117</v>
      </c>
      <c r="D64" s="14"/>
      <c r="E64" s="8"/>
      <c r="F64" s="9">
        <f>F66</f>
        <v>12</v>
      </c>
      <c r="G64" s="9">
        <f t="shared" ref="G64:H64" si="42">G66</f>
        <v>16</v>
      </c>
      <c r="H64" s="9">
        <f t="shared" si="42"/>
        <v>0</v>
      </c>
    </row>
    <row r="65" spans="1:8" ht="21.75" customHeight="1">
      <c r="A65" s="10" t="s">
        <v>46</v>
      </c>
      <c r="B65" s="8" t="s">
        <v>49</v>
      </c>
      <c r="C65" s="14" t="s">
        <v>117</v>
      </c>
      <c r="D65" s="14" t="s">
        <v>116</v>
      </c>
      <c r="E65" s="8"/>
      <c r="F65" s="9">
        <f>F66</f>
        <v>12</v>
      </c>
      <c r="G65" s="9">
        <f t="shared" ref="G65:H65" si="43">G66</f>
        <v>16</v>
      </c>
      <c r="H65" s="9">
        <f t="shared" si="43"/>
        <v>0</v>
      </c>
    </row>
    <row r="66" spans="1:8" ht="58.8" customHeight="1">
      <c r="A66" s="10" t="s">
        <v>11</v>
      </c>
      <c r="B66" s="8" t="s">
        <v>49</v>
      </c>
      <c r="C66" s="14" t="s">
        <v>117</v>
      </c>
      <c r="D66" s="14" t="s">
        <v>116</v>
      </c>
      <c r="E66" s="8">
        <v>240</v>
      </c>
      <c r="F66" s="9">
        <v>12</v>
      </c>
      <c r="G66" s="13">
        <v>16</v>
      </c>
      <c r="H66" s="13">
        <v>0</v>
      </c>
    </row>
    <row r="67" spans="1:8" ht="49.8" customHeight="1">
      <c r="A67" s="38" t="s">
        <v>50</v>
      </c>
      <c r="B67" s="40" t="s">
        <v>51</v>
      </c>
      <c r="C67" s="41"/>
      <c r="D67" s="41"/>
      <c r="E67" s="40"/>
      <c r="F67" s="39">
        <f>F71+F75+F79+F88+F84</f>
        <v>249</v>
      </c>
      <c r="G67" s="48">
        <f t="shared" ref="G67:H67" si="44">G71+G75+G79+G88+G84</f>
        <v>39</v>
      </c>
      <c r="H67" s="48">
        <f t="shared" si="44"/>
        <v>0</v>
      </c>
    </row>
    <row r="68" spans="1:8" ht="129" customHeight="1">
      <c r="A68" s="18" t="s">
        <v>178</v>
      </c>
      <c r="B68" s="19" t="s">
        <v>150</v>
      </c>
      <c r="C68" s="25"/>
      <c r="D68" s="25"/>
      <c r="E68" s="19"/>
      <c r="F68" s="26">
        <f>F71</f>
        <v>59</v>
      </c>
      <c r="G68" s="26">
        <f t="shared" ref="G68:H68" si="45">G71</f>
        <v>0</v>
      </c>
      <c r="H68" s="26">
        <f t="shared" si="45"/>
        <v>0</v>
      </c>
    </row>
    <row r="69" spans="1:8" ht="33" customHeight="1">
      <c r="A69" s="18" t="s">
        <v>45</v>
      </c>
      <c r="B69" s="19" t="s">
        <v>151</v>
      </c>
      <c r="C69" s="21" t="s">
        <v>117</v>
      </c>
      <c r="D69" s="21"/>
      <c r="E69" s="22"/>
      <c r="F69" s="26">
        <f>F71</f>
        <v>59</v>
      </c>
      <c r="G69" s="26">
        <f t="shared" ref="G69:H69" si="46">G71</f>
        <v>0</v>
      </c>
      <c r="H69" s="26">
        <f t="shared" si="46"/>
        <v>0</v>
      </c>
    </row>
    <row r="70" spans="1:8" ht="21" customHeight="1">
      <c r="A70" s="18" t="s">
        <v>46</v>
      </c>
      <c r="B70" s="19" t="s">
        <v>150</v>
      </c>
      <c r="C70" s="21" t="s">
        <v>117</v>
      </c>
      <c r="D70" s="21" t="s">
        <v>116</v>
      </c>
      <c r="E70" s="22"/>
      <c r="F70" s="26">
        <f>F71</f>
        <v>59</v>
      </c>
      <c r="G70" s="26">
        <f t="shared" ref="G70:H70" si="47">G71</f>
        <v>0</v>
      </c>
      <c r="H70" s="26">
        <f t="shared" si="47"/>
        <v>0</v>
      </c>
    </row>
    <row r="71" spans="1:8" ht="55.2" customHeight="1">
      <c r="A71" s="18" t="s">
        <v>11</v>
      </c>
      <c r="B71" s="19" t="s">
        <v>150</v>
      </c>
      <c r="C71" s="21" t="s">
        <v>117</v>
      </c>
      <c r="D71" s="21" t="s">
        <v>116</v>
      </c>
      <c r="E71" s="22">
        <v>240</v>
      </c>
      <c r="F71" s="26">
        <v>59</v>
      </c>
      <c r="G71" s="27">
        <v>0</v>
      </c>
      <c r="H71" s="27">
        <v>0</v>
      </c>
    </row>
    <row r="72" spans="1:8" ht="103.2" customHeight="1">
      <c r="A72" s="18" t="s">
        <v>174</v>
      </c>
      <c r="B72" s="19" t="s">
        <v>152</v>
      </c>
      <c r="C72" s="19"/>
      <c r="D72" s="19"/>
      <c r="E72" s="19"/>
      <c r="F72" s="20">
        <f>F75</f>
        <v>19</v>
      </c>
      <c r="G72" s="20">
        <f t="shared" ref="G72:H72" si="48">G75</f>
        <v>0</v>
      </c>
      <c r="H72" s="20">
        <f t="shared" si="48"/>
        <v>0</v>
      </c>
    </row>
    <row r="73" spans="1:8" ht="31.8" customHeight="1">
      <c r="A73" s="18" t="s">
        <v>45</v>
      </c>
      <c r="B73" s="19" t="s">
        <v>152</v>
      </c>
      <c r="C73" s="21" t="s">
        <v>117</v>
      </c>
      <c r="D73" s="21"/>
      <c r="E73" s="22"/>
      <c r="F73" s="20">
        <f>F75</f>
        <v>19</v>
      </c>
      <c r="G73" s="20">
        <f t="shared" ref="G73:H73" si="49">G75</f>
        <v>0</v>
      </c>
      <c r="H73" s="20">
        <f t="shared" si="49"/>
        <v>0</v>
      </c>
    </row>
    <row r="74" spans="1:8" ht="24" customHeight="1">
      <c r="A74" s="18" t="s">
        <v>46</v>
      </c>
      <c r="B74" s="19" t="s">
        <v>152</v>
      </c>
      <c r="C74" s="21" t="s">
        <v>117</v>
      </c>
      <c r="D74" s="21" t="s">
        <v>116</v>
      </c>
      <c r="E74" s="22"/>
      <c r="F74" s="20">
        <f>F75</f>
        <v>19</v>
      </c>
      <c r="G74" s="20">
        <f t="shared" ref="G74:H74" si="50">G75</f>
        <v>0</v>
      </c>
      <c r="H74" s="20">
        <f t="shared" si="50"/>
        <v>0</v>
      </c>
    </row>
    <row r="75" spans="1:8" ht="58.8" customHeight="1">
      <c r="A75" s="18" t="s">
        <v>11</v>
      </c>
      <c r="B75" s="19" t="s">
        <v>152</v>
      </c>
      <c r="C75" s="21" t="s">
        <v>117</v>
      </c>
      <c r="D75" s="21" t="s">
        <v>116</v>
      </c>
      <c r="E75" s="22">
        <v>240</v>
      </c>
      <c r="F75" s="20">
        <v>19</v>
      </c>
      <c r="G75" s="23">
        <v>0</v>
      </c>
      <c r="H75" s="23">
        <v>0</v>
      </c>
    </row>
    <row r="76" spans="1:8" ht="183.6" customHeight="1">
      <c r="A76" s="24" t="s">
        <v>179</v>
      </c>
      <c r="B76" s="19" t="s">
        <v>177</v>
      </c>
      <c r="C76" s="21"/>
      <c r="D76" s="21"/>
      <c r="E76" s="22"/>
      <c r="F76" s="20">
        <v>34</v>
      </c>
      <c r="G76" s="23">
        <v>0</v>
      </c>
      <c r="H76" s="23">
        <v>0</v>
      </c>
    </row>
    <row r="77" spans="1:8" ht="34.799999999999997" customHeight="1">
      <c r="A77" s="10" t="s">
        <v>45</v>
      </c>
      <c r="B77" s="19" t="s">
        <v>177</v>
      </c>
      <c r="C77" s="14" t="s">
        <v>117</v>
      </c>
      <c r="D77" s="14"/>
      <c r="E77" s="8"/>
      <c r="F77" s="20">
        <v>34</v>
      </c>
      <c r="G77" s="23">
        <v>0</v>
      </c>
      <c r="H77" s="23">
        <v>0</v>
      </c>
    </row>
    <row r="78" spans="1:8" ht="25.8" customHeight="1">
      <c r="A78" s="10" t="s">
        <v>46</v>
      </c>
      <c r="B78" s="19" t="s">
        <v>177</v>
      </c>
      <c r="C78" s="14" t="s">
        <v>117</v>
      </c>
      <c r="D78" s="14" t="s">
        <v>116</v>
      </c>
      <c r="E78" s="8"/>
      <c r="F78" s="20">
        <v>34</v>
      </c>
      <c r="G78" s="23">
        <v>0</v>
      </c>
      <c r="H78" s="23">
        <v>0</v>
      </c>
    </row>
    <row r="79" spans="1:8" ht="62.4" customHeight="1">
      <c r="A79" s="10" t="s">
        <v>11</v>
      </c>
      <c r="B79" s="19" t="s">
        <v>177</v>
      </c>
      <c r="C79" s="14" t="s">
        <v>117</v>
      </c>
      <c r="D79" s="14" t="s">
        <v>116</v>
      </c>
      <c r="E79" s="8">
        <v>240</v>
      </c>
      <c r="F79" s="20">
        <v>34</v>
      </c>
      <c r="G79" s="23">
        <v>0</v>
      </c>
      <c r="H79" s="23">
        <v>0</v>
      </c>
    </row>
    <row r="80" spans="1:8" ht="83.4" hidden="1" customHeight="1">
      <c r="A80" s="16" t="s">
        <v>50</v>
      </c>
      <c r="B80" s="8" t="s">
        <v>51</v>
      </c>
      <c r="C80" s="14"/>
      <c r="D80" s="14"/>
      <c r="E80" s="8"/>
      <c r="F80" s="9"/>
      <c r="G80" s="9"/>
      <c r="H80" s="9"/>
    </row>
    <row r="81" spans="1:8" ht="142.19999999999999" customHeight="1">
      <c r="A81" s="51" t="s">
        <v>181</v>
      </c>
      <c r="B81" s="19" t="s">
        <v>180</v>
      </c>
      <c r="C81" s="21"/>
      <c r="D81" s="21"/>
      <c r="E81" s="22"/>
      <c r="F81" s="20">
        <f>F84</f>
        <v>100</v>
      </c>
      <c r="G81" s="23">
        <v>0</v>
      </c>
      <c r="H81" s="23">
        <v>0</v>
      </c>
    </row>
    <row r="82" spans="1:8" ht="31.8" customHeight="1">
      <c r="A82" s="10" t="s">
        <v>45</v>
      </c>
      <c r="B82" s="19" t="s">
        <v>180</v>
      </c>
      <c r="C82" s="50" t="s">
        <v>117</v>
      </c>
      <c r="D82" s="50"/>
      <c r="E82" s="49"/>
      <c r="F82" s="20">
        <f>F84</f>
        <v>100</v>
      </c>
      <c r="G82" s="23">
        <v>0</v>
      </c>
      <c r="H82" s="23">
        <v>0</v>
      </c>
    </row>
    <row r="83" spans="1:8" ht="18" customHeight="1">
      <c r="A83" s="10" t="s">
        <v>46</v>
      </c>
      <c r="B83" s="19" t="s">
        <v>180</v>
      </c>
      <c r="C83" s="50" t="s">
        <v>117</v>
      </c>
      <c r="D83" s="50" t="s">
        <v>116</v>
      </c>
      <c r="E83" s="49"/>
      <c r="F83" s="20">
        <f>F84</f>
        <v>100</v>
      </c>
      <c r="G83" s="23">
        <v>0</v>
      </c>
      <c r="H83" s="23">
        <v>0</v>
      </c>
    </row>
    <row r="84" spans="1:8" ht="61.8" customHeight="1">
      <c r="A84" s="10" t="s">
        <v>11</v>
      </c>
      <c r="B84" s="19" t="s">
        <v>180</v>
      </c>
      <c r="C84" s="50" t="s">
        <v>117</v>
      </c>
      <c r="D84" s="50" t="s">
        <v>116</v>
      </c>
      <c r="E84" s="49">
        <v>240</v>
      </c>
      <c r="F84" s="20">
        <v>100</v>
      </c>
      <c r="G84" s="23">
        <v>0</v>
      </c>
      <c r="H84" s="23">
        <v>0</v>
      </c>
    </row>
    <row r="85" spans="1:8" ht="112.8" customHeight="1">
      <c r="A85" s="10" t="s">
        <v>145</v>
      </c>
      <c r="B85" s="8" t="s">
        <v>52</v>
      </c>
      <c r="C85" s="14"/>
      <c r="D85" s="14"/>
      <c r="E85" s="8"/>
      <c r="F85" s="9">
        <f>F88</f>
        <v>37</v>
      </c>
      <c r="G85" s="9">
        <f t="shared" ref="G85:H85" si="51">G88</f>
        <v>39</v>
      </c>
      <c r="H85" s="9">
        <f t="shared" si="51"/>
        <v>0</v>
      </c>
    </row>
    <row r="86" spans="1:8" ht="29.25" customHeight="1">
      <c r="A86" s="10" t="s">
        <v>45</v>
      </c>
      <c r="B86" s="8" t="s">
        <v>52</v>
      </c>
      <c r="C86" s="14" t="s">
        <v>117</v>
      </c>
      <c r="D86" s="14"/>
      <c r="E86" s="8"/>
      <c r="F86" s="9">
        <f>F88</f>
        <v>37</v>
      </c>
      <c r="G86" s="9">
        <f t="shared" ref="G86:H86" si="52">G88</f>
        <v>39</v>
      </c>
      <c r="H86" s="9">
        <f t="shared" si="52"/>
        <v>0</v>
      </c>
    </row>
    <row r="87" spans="1:8" ht="19.5" customHeight="1">
      <c r="A87" s="10" t="s">
        <v>46</v>
      </c>
      <c r="B87" s="8" t="s">
        <v>52</v>
      </c>
      <c r="C87" s="14" t="s">
        <v>117</v>
      </c>
      <c r="D87" s="14" t="s">
        <v>116</v>
      </c>
      <c r="E87" s="8"/>
      <c r="F87" s="9">
        <f>F88</f>
        <v>37</v>
      </c>
      <c r="G87" s="9">
        <f t="shared" ref="G87:H87" si="53">G88</f>
        <v>39</v>
      </c>
      <c r="H87" s="9">
        <f t="shared" si="53"/>
        <v>0</v>
      </c>
    </row>
    <row r="88" spans="1:8" ht="68.400000000000006" customHeight="1">
      <c r="A88" s="10" t="s">
        <v>11</v>
      </c>
      <c r="B88" s="8" t="s">
        <v>52</v>
      </c>
      <c r="C88" s="14" t="s">
        <v>117</v>
      </c>
      <c r="D88" s="14" t="s">
        <v>116</v>
      </c>
      <c r="E88" s="8">
        <v>240</v>
      </c>
      <c r="F88" s="9">
        <v>37</v>
      </c>
      <c r="G88" s="13">
        <v>39</v>
      </c>
      <c r="H88" s="13">
        <v>0</v>
      </c>
    </row>
    <row r="89" spans="1:8" ht="72.599999999999994" hidden="1" customHeight="1">
      <c r="A89" s="1" t="s">
        <v>172</v>
      </c>
      <c r="B89" s="19" t="s">
        <v>152</v>
      </c>
      <c r="C89" s="19"/>
      <c r="D89" s="19"/>
      <c r="E89" s="19"/>
      <c r="F89" s="20">
        <v>0</v>
      </c>
      <c r="G89" s="20">
        <f t="shared" ref="G89:H89" si="54">G96</f>
        <v>0</v>
      </c>
      <c r="H89" s="20">
        <f t="shared" si="54"/>
        <v>0</v>
      </c>
    </row>
    <row r="90" spans="1:8" ht="108.6" hidden="1" customHeight="1">
      <c r="A90" s="18" t="s">
        <v>123</v>
      </c>
      <c r="B90" s="19" t="s">
        <v>150</v>
      </c>
      <c r="C90" s="25"/>
      <c r="D90" s="25"/>
      <c r="E90" s="19"/>
      <c r="F90" s="26">
        <f>F93</f>
        <v>0</v>
      </c>
      <c r="G90" s="26">
        <f t="shared" ref="G90:H90" si="55">G93</f>
        <v>0</v>
      </c>
      <c r="H90" s="26">
        <f t="shared" si="55"/>
        <v>0</v>
      </c>
    </row>
    <row r="91" spans="1:8" ht="19.8" hidden="1" customHeight="1">
      <c r="A91" s="18" t="s">
        <v>45</v>
      </c>
      <c r="B91" s="19" t="s">
        <v>151</v>
      </c>
      <c r="C91" s="21" t="s">
        <v>117</v>
      </c>
      <c r="D91" s="21"/>
      <c r="E91" s="22"/>
      <c r="F91" s="26">
        <f>F93</f>
        <v>0</v>
      </c>
      <c r="G91" s="26">
        <f t="shared" ref="G91:H91" si="56">G93</f>
        <v>0</v>
      </c>
      <c r="H91" s="26">
        <f t="shared" si="56"/>
        <v>0</v>
      </c>
    </row>
    <row r="92" spans="1:8" ht="16.8" hidden="1" customHeight="1">
      <c r="A92" s="18" t="s">
        <v>46</v>
      </c>
      <c r="B92" s="19" t="s">
        <v>150</v>
      </c>
      <c r="C92" s="21" t="s">
        <v>117</v>
      </c>
      <c r="D92" s="21" t="s">
        <v>116</v>
      </c>
      <c r="E92" s="22"/>
      <c r="F92" s="26">
        <f>F93</f>
        <v>0</v>
      </c>
      <c r="G92" s="26">
        <f t="shared" ref="G92:H92" si="57">G93</f>
        <v>0</v>
      </c>
      <c r="H92" s="26">
        <f t="shared" si="57"/>
        <v>0</v>
      </c>
    </row>
    <row r="93" spans="1:8" ht="54.6" hidden="1" customHeight="1">
      <c r="A93" s="18" t="s">
        <v>11</v>
      </c>
      <c r="B93" s="19" t="s">
        <v>150</v>
      </c>
      <c r="C93" s="21" t="s">
        <v>117</v>
      </c>
      <c r="D93" s="21" t="s">
        <v>116</v>
      </c>
      <c r="E93" s="22">
        <v>240</v>
      </c>
      <c r="F93" s="26">
        <v>0</v>
      </c>
      <c r="G93" s="27">
        <v>0</v>
      </c>
      <c r="H93" s="27">
        <v>0</v>
      </c>
    </row>
    <row r="94" spans="1:8" ht="27.6" hidden="1" customHeight="1">
      <c r="A94" s="18" t="s">
        <v>45</v>
      </c>
      <c r="B94" s="19" t="s">
        <v>152</v>
      </c>
      <c r="C94" s="21" t="s">
        <v>117</v>
      </c>
      <c r="D94" s="21"/>
      <c r="E94" s="22"/>
      <c r="F94" s="20">
        <f>F96</f>
        <v>0</v>
      </c>
      <c r="G94" s="20">
        <f t="shared" ref="G94:H94" si="58">G96</f>
        <v>0</v>
      </c>
      <c r="H94" s="20">
        <f t="shared" si="58"/>
        <v>0</v>
      </c>
    </row>
    <row r="95" spans="1:8" ht="25.2" hidden="1" customHeight="1">
      <c r="A95" s="18" t="s">
        <v>46</v>
      </c>
      <c r="B95" s="19" t="s">
        <v>152</v>
      </c>
      <c r="C95" s="21" t="s">
        <v>117</v>
      </c>
      <c r="D95" s="21" t="s">
        <v>116</v>
      </c>
      <c r="E95" s="22"/>
      <c r="F95" s="20">
        <f>F96</f>
        <v>0</v>
      </c>
      <c r="G95" s="20">
        <f t="shared" ref="G95:H95" si="59">G96</f>
        <v>0</v>
      </c>
      <c r="H95" s="20">
        <f t="shared" si="59"/>
        <v>0</v>
      </c>
    </row>
    <row r="96" spans="1:8" ht="55.2" hidden="1" customHeight="1">
      <c r="A96" s="18" t="s">
        <v>11</v>
      </c>
      <c r="B96" s="19" t="s">
        <v>152</v>
      </c>
      <c r="C96" s="21" t="s">
        <v>117</v>
      </c>
      <c r="D96" s="21" t="s">
        <v>116</v>
      </c>
      <c r="E96" s="22">
        <v>240</v>
      </c>
      <c r="F96" s="20">
        <v>0</v>
      </c>
      <c r="G96" s="23">
        <v>0</v>
      </c>
      <c r="H96" s="23">
        <v>0</v>
      </c>
    </row>
    <row r="97" spans="1:8" ht="137.4" hidden="1" customHeight="1">
      <c r="A97" s="1" t="s">
        <v>155</v>
      </c>
      <c r="B97" s="14" t="s">
        <v>154</v>
      </c>
      <c r="C97" s="21"/>
      <c r="D97" s="21"/>
      <c r="E97" s="22"/>
      <c r="F97" s="20"/>
      <c r="G97" s="23">
        <v>0</v>
      </c>
      <c r="H97" s="23">
        <v>0</v>
      </c>
    </row>
    <row r="98" spans="1:8" ht="20.399999999999999" hidden="1" customHeight="1">
      <c r="A98" s="18" t="s">
        <v>45</v>
      </c>
      <c r="B98" s="14" t="s">
        <v>154</v>
      </c>
      <c r="C98" s="21" t="s">
        <v>117</v>
      </c>
      <c r="D98" s="21"/>
      <c r="E98" s="22"/>
      <c r="F98" s="20"/>
      <c r="G98" s="23">
        <v>0</v>
      </c>
      <c r="H98" s="23">
        <v>0</v>
      </c>
    </row>
    <row r="99" spans="1:8" ht="21" hidden="1" customHeight="1">
      <c r="A99" s="18" t="s">
        <v>46</v>
      </c>
      <c r="B99" s="14" t="s">
        <v>154</v>
      </c>
      <c r="C99" s="21" t="s">
        <v>117</v>
      </c>
      <c r="D99" s="21" t="s">
        <v>116</v>
      </c>
      <c r="E99" s="22"/>
      <c r="F99" s="20"/>
      <c r="G99" s="23">
        <v>0</v>
      </c>
      <c r="H99" s="23">
        <v>0</v>
      </c>
    </row>
    <row r="100" spans="1:8" ht="55.2" hidden="1" customHeight="1">
      <c r="A100" s="18" t="s">
        <v>11</v>
      </c>
      <c r="B100" s="14" t="s">
        <v>154</v>
      </c>
      <c r="C100" s="21" t="s">
        <v>117</v>
      </c>
      <c r="D100" s="21" t="s">
        <v>116</v>
      </c>
      <c r="E100" s="22">
        <v>240</v>
      </c>
      <c r="F100" s="20">
        <v>0</v>
      </c>
      <c r="G100" s="23">
        <v>0</v>
      </c>
      <c r="H100" s="23">
        <v>0</v>
      </c>
    </row>
    <row r="101" spans="1:8" ht="132" hidden="1" customHeight="1">
      <c r="A101" s="24" t="s">
        <v>156</v>
      </c>
      <c r="B101" s="19" t="s">
        <v>153</v>
      </c>
      <c r="C101" s="21"/>
      <c r="D101" s="21"/>
      <c r="E101" s="22"/>
      <c r="F101" s="20">
        <v>0</v>
      </c>
      <c r="G101" s="23">
        <v>0</v>
      </c>
      <c r="H101" s="23">
        <v>0</v>
      </c>
    </row>
    <row r="102" spans="1:8" ht="16.8" hidden="1" customHeight="1">
      <c r="A102" s="18" t="s">
        <v>45</v>
      </c>
      <c r="B102" s="19" t="s">
        <v>153</v>
      </c>
      <c r="C102" s="21" t="s">
        <v>117</v>
      </c>
      <c r="D102" s="21"/>
      <c r="E102" s="22"/>
      <c r="F102" s="20">
        <v>0</v>
      </c>
      <c r="G102" s="23">
        <v>0</v>
      </c>
      <c r="H102" s="23">
        <v>0</v>
      </c>
    </row>
    <row r="103" spans="1:8" ht="18" hidden="1" customHeight="1">
      <c r="A103" s="18" t="s">
        <v>46</v>
      </c>
      <c r="B103" s="19" t="s">
        <v>153</v>
      </c>
      <c r="C103" s="21" t="s">
        <v>117</v>
      </c>
      <c r="D103" s="21" t="s">
        <v>116</v>
      </c>
      <c r="E103" s="22"/>
      <c r="F103" s="20">
        <v>0</v>
      </c>
      <c r="G103" s="23">
        <v>0</v>
      </c>
      <c r="H103" s="23">
        <v>0</v>
      </c>
    </row>
    <row r="104" spans="1:8" ht="55.2" hidden="1" customHeight="1">
      <c r="A104" s="10" t="s">
        <v>11</v>
      </c>
      <c r="B104" s="19" t="s">
        <v>153</v>
      </c>
      <c r="C104" s="21" t="s">
        <v>117</v>
      </c>
      <c r="D104" s="21" t="s">
        <v>116</v>
      </c>
      <c r="E104" s="22">
        <v>240</v>
      </c>
      <c r="F104" s="20"/>
      <c r="G104" s="23">
        <v>0</v>
      </c>
      <c r="H104" s="23">
        <v>0</v>
      </c>
    </row>
    <row r="105" spans="1:8" ht="103.2" hidden="1" customHeight="1">
      <c r="A105" s="18" t="s">
        <v>174</v>
      </c>
      <c r="B105" s="19" t="s">
        <v>152</v>
      </c>
      <c r="C105" s="19"/>
      <c r="D105" s="19"/>
      <c r="E105" s="19"/>
      <c r="F105" s="20">
        <f>F108</f>
        <v>0</v>
      </c>
      <c r="G105" s="20">
        <f t="shared" ref="G105:H105" si="60">G108</f>
        <v>0</v>
      </c>
      <c r="H105" s="20">
        <f t="shared" si="60"/>
        <v>0</v>
      </c>
    </row>
    <row r="106" spans="1:8" ht="30.6" hidden="1" customHeight="1">
      <c r="A106" s="18" t="s">
        <v>45</v>
      </c>
      <c r="B106" s="19" t="s">
        <v>152</v>
      </c>
      <c r="C106" s="21" t="s">
        <v>117</v>
      </c>
      <c r="D106" s="21"/>
      <c r="E106" s="22"/>
      <c r="F106" s="20">
        <f>F108</f>
        <v>0</v>
      </c>
      <c r="G106" s="20">
        <f t="shared" ref="G106:H106" si="61">G108</f>
        <v>0</v>
      </c>
      <c r="H106" s="20">
        <f t="shared" si="61"/>
        <v>0</v>
      </c>
    </row>
    <row r="107" spans="1:8" ht="17.399999999999999" hidden="1" customHeight="1">
      <c r="A107" s="18" t="s">
        <v>46</v>
      </c>
      <c r="B107" s="19" t="s">
        <v>152</v>
      </c>
      <c r="C107" s="21" t="s">
        <v>117</v>
      </c>
      <c r="D107" s="21" t="s">
        <v>116</v>
      </c>
      <c r="E107" s="22"/>
      <c r="F107" s="20">
        <f>F108</f>
        <v>0</v>
      </c>
      <c r="G107" s="20">
        <f t="shared" ref="G107:H107" si="62">G108</f>
        <v>0</v>
      </c>
      <c r="H107" s="20">
        <f t="shared" si="62"/>
        <v>0</v>
      </c>
    </row>
    <row r="108" spans="1:8" ht="55.2" hidden="1" customHeight="1">
      <c r="A108" s="18" t="s">
        <v>11</v>
      </c>
      <c r="B108" s="19" t="s">
        <v>152</v>
      </c>
      <c r="C108" s="21" t="s">
        <v>117</v>
      </c>
      <c r="D108" s="21" t="s">
        <v>116</v>
      </c>
      <c r="E108" s="22">
        <v>240</v>
      </c>
      <c r="F108" s="20">
        <v>0</v>
      </c>
      <c r="G108" s="23">
        <v>0</v>
      </c>
      <c r="H108" s="23">
        <v>0</v>
      </c>
    </row>
    <row r="109" spans="1:8" ht="79.2" customHeight="1">
      <c r="A109" s="4" t="s">
        <v>53</v>
      </c>
      <c r="B109" s="5" t="s">
        <v>54</v>
      </c>
      <c r="C109" s="17"/>
      <c r="D109" s="17"/>
      <c r="E109" s="5"/>
      <c r="F109" s="7">
        <f>F114</f>
        <v>13.5</v>
      </c>
      <c r="G109" s="7">
        <f t="shared" ref="G109:H109" si="63">G114</f>
        <v>0</v>
      </c>
      <c r="H109" s="7">
        <f t="shared" si="63"/>
        <v>0</v>
      </c>
    </row>
    <row r="110" spans="1:8" ht="56.25" customHeight="1">
      <c r="A110" s="10" t="s">
        <v>55</v>
      </c>
      <c r="B110" s="8" t="s">
        <v>56</v>
      </c>
      <c r="C110" s="14"/>
      <c r="D110" s="14"/>
      <c r="E110" s="5"/>
      <c r="F110" s="9">
        <f>F114</f>
        <v>13.5</v>
      </c>
      <c r="G110" s="9">
        <f t="shared" ref="G110:H110" si="64">G114</f>
        <v>0</v>
      </c>
      <c r="H110" s="9">
        <f t="shared" si="64"/>
        <v>0</v>
      </c>
    </row>
    <row r="111" spans="1:8" ht="82.2" customHeight="1">
      <c r="A111" s="10" t="s">
        <v>57</v>
      </c>
      <c r="B111" s="8" t="s">
        <v>58</v>
      </c>
      <c r="C111" s="14"/>
      <c r="D111" s="14"/>
      <c r="E111" s="8"/>
      <c r="F111" s="9">
        <f>F114</f>
        <v>13.5</v>
      </c>
      <c r="G111" s="9">
        <f t="shared" ref="G111:H111" si="65">G114</f>
        <v>0</v>
      </c>
      <c r="H111" s="9">
        <f t="shared" si="65"/>
        <v>0</v>
      </c>
    </row>
    <row r="112" spans="1:8" ht="17.25" customHeight="1">
      <c r="A112" s="10" t="s">
        <v>59</v>
      </c>
      <c r="B112" s="8" t="s">
        <v>58</v>
      </c>
      <c r="C112" s="14" t="s">
        <v>118</v>
      </c>
      <c r="D112" s="14"/>
      <c r="E112" s="11"/>
      <c r="F112" s="9">
        <f>F114</f>
        <v>13.5</v>
      </c>
      <c r="G112" s="9">
        <f t="shared" ref="G112:H112" si="66">G114</f>
        <v>0</v>
      </c>
      <c r="H112" s="9">
        <f t="shared" si="66"/>
        <v>0</v>
      </c>
    </row>
    <row r="113" spans="1:8" ht="15.75" customHeight="1">
      <c r="A113" s="10" t="s">
        <v>60</v>
      </c>
      <c r="B113" s="8" t="s">
        <v>58</v>
      </c>
      <c r="C113" s="14" t="s">
        <v>118</v>
      </c>
      <c r="D113" s="14" t="s">
        <v>114</v>
      </c>
      <c r="E113" s="6"/>
      <c r="F113" s="9">
        <f>F114</f>
        <v>13.5</v>
      </c>
      <c r="G113" s="9">
        <f t="shared" ref="G113:H113" si="67">G114</f>
        <v>0</v>
      </c>
      <c r="H113" s="9">
        <f t="shared" si="67"/>
        <v>0</v>
      </c>
    </row>
    <row r="114" spans="1:8" ht="58.8" customHeight="1">
      <c r="A114" s="10" t="s">
        <v>11</v>
      </c>
      <c r="B114" s="8" t="s">
        <v>58</v>
      </c>
      <c r="C114" s="14" t="s">
        <v>118</v>
      </c>
      <c r="D114" s="14" t="s">
        <v>114</v>
      </c>
      <c r="E114" s="8">
        <v>240</v>
      </c>
      <c r="F114" s="9">
        <v>13.5</v>
      </c>
      <c r="G114" s="13">
        <v>0</v>
      </c>
      <c r="H114" s="13">
        <v>0</v>
      </c>
    </row>
    <row r="115" spans="1:8" ht="79.2" customHeight="1">
      <c r="A115" s="4" t="s">
        <v>61</v>
      </c>
      <c r="B115" s="5" t="s">
        <v>62</v>
      </c>
      <c r="C115" s="17"/>
      <c r="D115" s="17"/>
      <c r="E115" s="5"/>
      <c r="F115" s="7">
        <f>F120+F125</f>
        <v>62.3</v>
      </c>
      <c r="G115" s="7">
        <f>G120+G125</f>
        <v>0</v>
      </c>
      <c r="H115" s="7">
        <f t="shared" ref="H115" si="68">H120+H125</f>
        <v>0</v>
      </c>
    </row>
    <row r="116" spans="1:8" ht="75" customHeight="1">
      <c r="A116" s="16" t="s">
        <v>63</v>
      </c>
      <c r="B116" s="11" t="s">
        <v>64</v>
      </c>
      <c r="C116" s="14"/>
      <c r="D116" s="14"/>
      <c r="E116" s="8"/>
      <c r="F116" s="9">
        <f>F120</f>
        <v>13</v>
      </c>
      <c r="G116" s="9">
        <f t="shared" ref="G116:H116" si="69">G120</f>
        <v>0</v>
      </c>
      <c r="H116" s="9">
        <f t="shared" si="69"/>
        <v>0</v>
      </c>
    </row>
    <row r="117" spans="1:8" ht="111.6" customHeight="1">
      <c r="A117" s="10" t="s">
        <v>142</v>
      </c>
      <c r="B117" s="11" t="s">
        <v>65</v>
      </c>
      <c r="C117" s="14"/>
      <c r="D117" s="14"/>
      <c r="E117" s="8"/>
      <c r="F117" s="9">
        <f>F120</f>
        <v>13</v>
      </c>
      <c r="G117" s="9">
        <f t="shared" ref="G117:H117" si="70">G120</f>
        <v>0</v>
      </c>
      <c r="H117" s="9">
        <f t="shared" si="70"/>
        <v>0</v>
      </c>
    </row>
    <row r="118" spans="1:8" ht="23.4" customHeight="1">
      <c r="A118" s="10" t="s">
        <v>18</v>
      </c>
      <c r="B118" s="11" t="s">
        <v>65</v>
      </c>
      <c r="C118" s="14" t="s">
        <v>114</v>
      </c>
      <c r="D118" s="14"/>
      <c r="E118" s="8"/>
      <c r="F118" s="9">
        <f>F120</f>
        <v>13</v>
      </c>
      <c r="G118" s="9">
        <f t="shared" ref="G118:H118" si="71">G120</f>
        <v>0</v>
      </c>
      <c r="H118" s="9">
        <f t="shared" si="71"/>
        <v>0</v>
      </c>
    </row>
    <row r="119" spans="1:8" ht="86.25" customHeight="1">
      <c r="A119" s="10" t="s">
        <v>66</v>
      </c>
      <c r="B119" s="11" t="s">
        <v>65</v>
      </c>
      <c r="C119" s="14" t="s">
        <v>114</v>
      </c>
      <c r="D119" s="14" t="s">
        <v>112</v>
      </c>
      <c r="E119" s="8"/>
      <c r="F119" s="9">
        <f>F120</f>
        <v>13</v>
      </c>
      <c r="G119" s="9">
        <f t="shared" ref="G119:H119" si="72">G120</f>
        <v>0</v>
      </c>
      <c r="H119" s="9">
        <f t="shared" si="72"/>
        <v>0</v>
      </c>
    </row>
    <row r="120" spans="1:8" ht="56.25" customHeight="1">
      <c r="A120" s="10" t="s">
        <v>11</v>
      </c>
      <c r="B120" s="11" t="s">
        <v>65</v>
      </c>
      <c r="C120" s="14" t="s">
        <v>114</v>
      </c>
      <c r="D120" s="14" t="s">
        <v>112</v>
      </c>
      <c r="E120" s="8">
        <v>240</v>
      </c>
      <c r="F120" s="9">
        <v>13</v>
      </c>
      <c r="G120" s="13">
        <v>0</v>
      </c>
      <c r="H120" s="13">
        <v>0</v>
      </c>
    </row>
    <row r="121" spans="1:8" ht="54" customHeight="1">
      <c r="A121" s="10" t="s">
        <v>173</v>
      </c>
      <c r="B121" s="11" t="s">
        <v>67</v>
      </c>
      <c r="C121" s="14"/>
      <c r="D121" s="14"/>
      <c r="E121" s="8"/>
      <c r="F121" s="9">
        <f>F125</f>
        <v>49.3</v>
      </c>
      <c r="G121" s="9">
        <f t="shared" ref="G121:H121" si="73">G125</f>
        <v>0</v>
      </c>
      <c r="H121" s="9">
        <f t="shared" si="73"/>
        <v>0</v>
      </c>
    </row>
    <row r="122" spans="1:8" ht="142.80000000000001" customHeight="1">
      <c r="A122" s="10" t="s">
        <v>143</v>
      </c>
      <c r="B122" s="11" t="s">
        <v>68</v>
      </c>
      <c r="C122" s="14"/>
      <c r="D122" s="14"/>
      <c r="E122" s="8"/>
      <c r="F122" s="9">
        <f>F125</f>
        <v>49.3</v>
      </c>
      <c r="G122" s="9">
        <f t="shared" ref="G122:H122" si="74">G125</f>
        <v>0</v>
      </c>
      <c r="H122" s="9">
        <f t="shared" si="74"/>
        <v>0</v>
      </c>
    </row>
    <row r="123" spans="1:8" ht="17.25" customHeight="1">
      <c r="A123" s="10" t="s">
        <v>18</v>
      </c>
      <c r="B123" s="11" t="s">
        <v>68</v>
      </c>
      <c r="C123" s="14" t="s">
        <v>114</v>
      </c>
      <c r="D123" s="14"/>
      <c r="E123" s="8"/>
      <c r="F123" s="9">
        <f>F125</f>
        <v>49.3</v>
      </c>
      <c r="G123" s="9">
        <f t="shared" ref="G123:H123" si="75">G125</f>
        <v>0</v>
      </c>
      <c r="H123" s="9">
        <f t="shared" si="75"/>
        <v>0</v>
      </c>
    </row>
    <row r="124" spans="1:8" ht="83.4" customHeight="1">
      <c r="A124" s="10" t="s">
        <v>66</v>
      </c>
      <c r="B124" s="11" t="s">
        <v>68</v>
      </c>
      <c r="C124" s="14" t="s">
        <v>114</v>
      </c>
      <c r="D124" s="14" t="s">
        <v>112</v>
      </c>
      <c r="E124" s="8"/>
      <c r="F124" s="9">
        <f>F125</f>
        <v>49.3</v>
      </c>
      <c r="G124" s="9">
        <f t="shared" ref="G124:H124" si="76">G125</f>
        <v>0</v>
      </c>
      <c r="H124" s="9">
        <f t="shared" si="76"/>
        <v>0</v>
      </c>
    </row>
    <row r="125" spans="1:8" ht="57" customHeight="1">
      <c r="A125" s="10" t="s">
        <v>11</v>
      </c>
      <c r="B125" s="11" t="s">
        <v>68</v>
      </c>
      <c r="C125" s="14" t="s">
        <v>114</v>
      </c>
      <c r="D125" s="14" t="s">
        <v>112</v>
      </c>
      <c r="E125" s="8">
        <v>240</v>
      </c>
      <c r="F125" s="9">
        <v>49.3</v>
      </c>
      <c r="G125" s="13">
        <v>0</v>
      </c>
      <c r="H125" s="13">
        <v>0</v>
      </c>
    </row>
    <row r="126" spans="1:8" ht="83.4" customHeight="1">
      <c r="A126" s="4" t="s">
        <v>137</v>
      </c>
      <c r="B126" s="6">
        <v>1000000000</v>
      </c>
      <c r="C126" s="17"/>
      <c r="D126" s="17"/>
      <c r="E126" s="5"/>
      <c r="F126" s="7">
        <f>F132+F136</f>
        <v>335</v>
      </c>
      <c r="G126" s="7">
        <f>G132+G136</f>
        <v>10</v>
      </c>
      <c r="H126" s="7">
        <f>H132+H136</f>
        <v>10</v>
      </c>
    </row>
    <row r="127" spans="1:8" ht="41.4" customHeight="1">
      <c r="A127" s="10" t="s">
        <v>138</v>
      </c>
      <c r="B127" s="11" t="s">
        <v>69</v>
      </c>
      <c r="C127" s="14"/>
      <c r="D127" s="14"/>
      <c r="E127" s="8"/>
      <c r="F127" s="9">
        <f>F132+F136</f>
        <v>335</v>
      </c>
      <c r="G127" s="9">
        <f>G132+G136</f>
        <v>10</v>
      </c>
      <c r="H127" s="9">
        <f>H132+H136</f>
        <v>10</v>
      </c>
    </row>
    <row r="128" spans="1:8" ht="12" customHeight="1">
      <c r="A128" s="71" t="s">
        <v>175</v>
      </c>
      <c r="B128" s="72" t="s">
        <v>159</v>
      </c>
      <c r="C128" s="73"/>
      <c r="D128" s="73"/>
      <c r="E128" s="72"/>
      <c r="F128" s="65">
        <f>F132</f>
        <v>257.7</v>
      </c>
      <c r="G128" s="65">
        <f t="shared" ref="G128:H128" si="77">G132</f>
        <v>0</v>
      </c>
      <c r="H128" s="65">
        <f t="shared" si="77"/>
        <v>0</v>
      </c>
    </row>
    <row r="129" spans="1:8" ht="85.8" customHeight="1">
      <c r="A129" s="71"/>
      <c r="B129" s="72"/>
      <c r="C129" s="73"/>
      <c r="D129" s="73"/>
      <c r="E129" s="72"/>
      <c r="F129" s="65"/>
      <c r="G129" s="65"/>
      <c r="H129" s="65"/>
    </row>
    <row r="130" spans="1:8" ht="37.799999999999997" customHeight="1">
      <c r="A130" s="10" t="s">
        <v>45</v>
      </c>
      <c r="B130" s="8" t="s">
        <v>159</v>
      </c>
      <c r="C130" s="14" t="s">
        <v>117</v>
      </c>
      <c r="D130" s="14"/>
      <c r="E130" s="8"/>
      <c r="F130" s="9">
        <f>F132</f>
        <v>257.7</v>
      </c>
      <c r="G130" s="9">
        <f t="shared" ref="G130:H130" si="78">G132</f>
        <v>0</v>
      </c>
      <c r="H130" s="9">
        <f t="shared" si="78"/>
        <v>0</v>
      </c>
    </row>
    <row r="131" spans="1:8" ht="29.4" customHeight="1">
      <c r="A131" s="10" t="s">
        <v>46</v>
      </c>
      <c r="B131" s="8" t="s">
        <v>159</v>
      </c>
      <c r="C131" s="14" t="s">
        <v>117</v>
      </c>
      <c r="D131" s="14" t="s">
        <v>116</v>
      </c>
      <c r="E131" s="8"/>
      <c r="F131" s="9">
        <f>F132</f>
        <v>257.7</v>
      </c>
      <c r="G131" s="9">
        <f t="shared" ref="G131:H131" si="79">G132</f>
        <v>0</v>
      </c>
      <c r="H131" s="9">
        <f t="shared" si="79"/>
        <v>0</v>
      </c>
    </row>
    <row r="132" spans="1:8" ht="57.6" customHeight="1">
      <c r="A132" s="10" t="s">
        <v>11</v>
      </c>
      <c r="B132" s="8" t="s">
        <v>159</v>
      </c>
      <c r="C132" s="14" t="s">
        <v>117</v>
      </c>
      <c r="D132" s="14" t="s">
        <v>116</v>
      </c>
      <c r="E132" s="8">
        <v>240</v>
      </c>
      <c r="F132" s="9">
        <v>257.7</v>
      </c>
      <c r="G132" s="13">
        <v>0</v>
      </c>
      <c r="H132" s="13">
        <v>0</v>
      </c>
    </row>
    <row r="133" spans="1:8" ht="111" customHeight="1">
      <c r="A133" s="18" t="s">
        <v>161</v>
      </c>
      <c r="B133" s="8" t="s">
        <v>160</v>
      </c>
      <c r="C133" s="14"/>
      <c r="D133" s="14"/>
      <c r="E133" s="8"/>
      <c r="F133" s="9">
        <f>F136</f>
        <v>77.3</v>
      </c>
      <c r="G133" s="9">
        <f t="shared" ref="G133:H133" si="80">G136</f>
        <v>10</v>
      </c>
      <c r="H133" s="9">
        <f t="shared" si="80"/>
        <v>10</v>
      </c>
    </row>
    <row r="134" spans="1:8" ht="33.6" customHeight="1">
      <c r="A134" s="18" t="s">
        <v>45</v>
      </c>
      <c r="B134" s="8" t="s">
        <v>160</v>
      </c>
      <c r="C134" s="14" t="s">
        <v>117</v>
      </c>
      <c r="D134" s="14"/>
      <c r="E134" s="8"/>
      <c r="F134" s="9">
        <f>F136</f>
        <v>77.3</v>
      </c>
      <c r="G134" s="9">
        <f t="shared" ref="G134:H134" si="81">G136</f>
        <v>10</v>
      </c>
      <c r="H134" s="9">
        <f t="shared" si="81"/>
        <v>10</v>
      </c>
    </row>
    <row r="135" spans="1:8" ht="21" customHeight="1">
      <c r="A135" s="18" t="s">
        <v>46</v>
      </c>
      <c r="B135" s="8" t="s">
        <v>160</v>
      </c>
      <c r="C135" s="14" t="s">
        <v>117</v>
      </c>
      <c r="D135" s="14" t="s">
        <v>116</v>
      </c>
      <c r="E135" s="8"/>
      <c r="F135" s="9">
        <f>F136</f>
        <v>77.3</v>
      </c>
      <c r="G135" s="9">
        <f t="shared" ref="G135:H135" si="82">G136</f>
        <v>10</v>
      </c>
      <c r="H135" s="9">
        <f t="shared" si="82"/>
        <v>10</v>
      </c>
    </row>
    <row r="136" spans="1:8" ht="66.599999999999994" customHeight="1">
      <c r="A136" s="18" t="s">
        <v>11</v>
      </c>
      <c r="B136" s="8" t="s">
        <v>160</v>
      </c>
      <c r="C136" s="14" t="s">
        <v>117</v>
      </c>
      <c r="D136" s="14" t="s">
        <v>116</v>
      </c>
      <c r="E136" s="8">
        <v>240</v>
      </c>
      <c r="F136" s="9">
        <v>77.3</v>
      </c>
      <c r="G136" s="13">
        <v>10</v>
      </c>
      <c r="H136" s="13">
        <v>10</v>
      </c>
    </row>
    <row r="137" spans="1:8" ht="30.6" customHeight="1">
      <c r="A137" s="4" t="s">
        <v>135</v>
      </c>
      <c r="B137" s="5">
        <v>9000000000</v>
      </c>
      <c r="C137" s="17"/>
      <c r="D137" s="17"/>
      <c r="E137" s="5"/>
      <c r="F137" s="7">
        <f>F138+F145+F151+F193+F216+F249+F272+F265+F244</f>
        <v>3085.3</v>
      </c>
      <c r="G137" s="7">
        <f t="shared" ref="G137:H137" si="83">G138+G145+G151+G193+G216+G249+G272+G265+G244</f>
        <v>2332.6999999999998</v>
      </c>
      <c r="H137" s="7">
        <f t="shared" si="83"/>
        <v>3316.3899999999994</v>
      </c>
    </row>
    <row r="138" spans="1:8" ht="31.2" customHeight="1">
      <c r="A138" s="28" t="s">
        <v>70</v>
      </c>
      <c r="B138" s="6">
        <v>9110001000</v>
      </c>
      <c r="C138" s="15"/>
      <c r="D138" s="15"/>
      <c r="E138" s="6"/>
      <c r="F138" s="29">
        <f>F143</f>
        <v>638.4</v>
      </c>
      <c r="G138" s="29">
        <f t="shared" ref="G138:H138" si="84">G143</f>
        <v>617.9</v>
      </c>
      <c r="H138" s="29">
        <f t="shared" si="84"/>
        <v>617.9</v>
      </c>
    </row>
    <row r="139" spans="1:8" ht="22.5" customHeight="1">
      <c r="A139" s="16" t="s">
        <v>18</v>
      </c>
      <c r="B139" s="11">
        <v>9110001000</v>
      </c>
      <c r="C139" s="12" t="s">
        <v>114</v>
      </c>
      <c r="D139" s="12"/>
      <c r="E139" s="11"/>
      <c r="F139" s="30">
        <f>F143</f>
        <v>638.4</v>
      </c>
      <c r="G139" s="30">
        <f t="shared" ref="G139:H139" si="85">G143</f>
        <v>617.9</v>
      </c>
      <c r="H139" s="30">
        <f t="shared" si="85"/>
        <v>617.9</v>
      </c>
    </row>
    <row r="140" spans="1:8" ht="22.5" customHeight="1">
      <c r="A140" s="56" t="s">
        <v>71</v>
      </c>
      <c r="B140" s="58">
        <v>9110001000</v>
      </c>
      <c r="C140" s="57" t="s">
        <v>114</v>
      </c>
      <c r="D140" s="57" t="s">
        <v>119</v>
      </c>
      <c r="E140" s="58"/>
      <c r="F140" s="55">
        <f>F143</f>
        <v>638.4</v>
      </c>
      <c r="G140" s="55">
        <f t="shared" ref="G140:H140" si="86">G143</f>
        <v>617.9</v>
      </c>
      <c r="H140" s="55">
        <f t="shared" si="86"/>
        <v>617.9</v>
      </c>
    </row>
    <row r="141" spans="1:8" ht="22.5" customHeight="1">
      <c r="A141" s="56"/>
      <c r="B141" s="58"/>
      <c r="C141" s="57"/>
      <c r="D141" s="57"/>
      <c r="E141" s="58"/>
      <c r="F141" s="55"/>
      <c r="G141" s="55"/>
      <c r="H141" s="55"/>
    </row>
    <row r="142" spans="1:8" ht="21.6" customHeight="1">
      <c r="A142" s="56"/>
      <c r="B142" s="58"/>
      <c r="C142" s="57"/>
      <c r="D142" s="57"/>
      <c r="E142" s="58"/>
      <c r="F142" s="55"/>
      <c r="G142" s="55"/>
      <c r="H142" s="55"/>
    </row>
    <row r="143" spans="1:8" ht="22.5" customHeight="1">
      <c r="A143" s="56" t="s">
        <v>72</v>
      </c>
      <c r="B143" s="58">
        <v>9110001000</v>
      </c>
      <c r="C143" s="57" t="s">
        <v>114</v>
      </c>
      <c r="D143" s="57" t="s">
        <v>119</v>
      </c>
      <c r="E143" s="58">
        <v>120</v>
      </c>
      <c r="F143" s="55">
        <v>638.4</v>
      </c>
      <c r="G143" s="59">
        <v>617.9</v>
      </c>
      <c r="H143" s="59">
        <v>617.9</v>
      </c>
    </row>
    <row r="144" spans="1:8" ht="25.2" customHeight="1">
      <c r="A144" s="56"/>
      <c r="B144" s="58"/>
      <c r="C144" s="57"/>
      <c r="D144" s="57"/>
      <c r="E144" s="58"/>
      <c r="F144" s="55"/>
      <c r="G144" s="59"/>
      <c r="H144" s="59"/>
    </row>
    <row r="145" spans="1:8" ht="45.6" customHeight="1">
      <c r="A145" s="28" t="s">
        <v>73</v>
      </c>
      <c r="B145" s="6">
        <v>9190001000</v>
      </c>
      <c r="C145" s="15"/>
      <c r="D145" s="15"/>
      <c r="E145" s="6"/>
      <c r="F145" s="7">
        <f>F148+F149+F150</f>
        <v>1652.4</v>
      </c>
      <c r="G145" s="7">
        <f t="shared" ref="G145:H145" si="87">G148+G149+G150</f>
        <v>1054.55</v>
      </c>
      <c r="H145" s="7">
        <f t="shared" si="87"/>
        <v>1059.8499999999999</v>
      </c>
    </row>
    <row r="146" spans="1:8" ht="22.5" customHeight="1">
      <c r="A146" s="16" t="s">
        <v>18</v>
      </c>
      <c r="B146" s="11">
        <v>9190001000</v>
      </c>
      <c r="C146" s="12" t="s">
        <v>114</v>
      </c>
      <c r="D146" s="12"/>
      <c r="E146" s="11"/>
      <c r="F146" s="9">
        <f>F145</f>
        <v>1652.4</v>
      </c>
      <c r="G146" s="9">
        <f t="shared" ref="G146:H146" si="88">G145</f>
        <v>1054.55</v>
      </c>
      <c r="H146" s="9">
        <f t="shared" si="88"/>
        <v>1059.8499999999999</v>
      </c>
    </row>
    <row r="147" spans="1:8" ht="112.8" customHeight="1">
      <c r="A147" s="16" t="s">
        <v>66</v>
      </c>
      <c r="B147" s="11">
        <v>9190001000</v>
      </c>
      <c r="C147" s="12" t="s">
        <v>114</v>
      </c>
      <c r="D147" s="12" t="s">
        <v>112</v>
      </c>
      <c r="E147" s="11"/>
      <c r="F147" s="9">
        <f>F148+F149+F150</f>
        <v>1652.4</v>
      </c>
      <c r="G147" s="9">
        <f t="shared" ref="G147:H147" si="89">G148+G149+G150</f>
        <v>1054.55</v>
      </c>
      <c r="H147" s="9">
        <f t="shared" si="89"/>
        <v>1059.8499999999999</v>
      </c>
    </row>
    <row r="148" spans="1:8" ht="48.6" customHeight="1">
      <c r="A148" s="16" t="s">
        <v>72</v>
      </c>
      <c r="B148" s="11">
        <v>9190001000</v>
      </c>
      <c r="C148" s="12" t="s">
        <v>114</v>
      </c>
      <c r="D148" s="12" t="s">
        <v>112</v>
      </c>
      <c r="E148" s="11">
        <v>120</v>
      </c>
      <c r="F148" s="9">
        <v>1336.8</v>
      </c>
      <c r="G148" s="13">
        <v>975.4</v>
      </c>
      <c r="H148" s="13">
        <v>975.4</v>
      </c>
    </row>
    <row r="149" spans="1:8" ht="63.6" customHeight="1">
      <c r="A149" s="10" t="s">
        <v>11</v>
      </c>
      <c r="B149" s="11">
        <v>9190001000</v>
      </c>
      <c r="C149" s="12" t="s">
        <v>114</v>
      </c>
      <c r="D149" s="12" t="s">
        <v>112</v>
      </c>
      <c r="E149" s="11">
        <v>240</v>
      </c>
      <c r="F149" s="9">
        <v>289.60000000000002</v>
      </c>
      <c r="G149" s="13">
        <v>69.150000000000006</v>
      </c>
      <c r="H149" s="13">
        <v>74.45</v>
      </c>
    </row>
    <row r="150" spans="1:8" ht="30.75" customHeight="1">
      <c r="A150" s="16" t="s">
        <v>74</v>
      </c>
      <c r="B150" s="11">
        <v>9190001000</v>
      </c>
      <c r="C150" s="12" t="s">
        <v>114</v>
      </c>
      <c r="D150" s="12" t="s">
        <v>112</v>
      </c>
      <c r="E150" s="11">
        <v>850</v>
      </c>
      <c r="F150" s="9">
        <v>26</v>
      </c>
      <c r="G150" s="13">
        <v>10</v>
      </c>
      <c r="H150" s="13">
        <v>10</v>
      </c>
    </row>
    <row r="151" spans="1:8" ht="60.6" customHeight="1">
      <c r="A151" s="28" t="s">
        <v>75</v>
      </c>
      <c r="B151" s="6">
        <v>9200000000</v>
      </c>
      <c r="C151" s="15"/>
      <c r="D151" s="15"/>
      <c r="E151" s="6"/>
      <c r="F151" s="7">
        <f>F152+F156+F160+F164+F168+F176+F181+F185+F189</f>
        <v>446.6</v>
      </c>
      <c r="G151" s="7">
        <f t="shared" ref="G151:H151" si="90">G152+G156+G160+G164+G168+G176+G181+G185+G189</f>
        <v>380.25</v>
      </c>
      <c r="H151" s="7">
        <f t="shared" si="90"/>
        <v>714.49</v>
      </c>
    </row>
    <row r="152" spans="1:8" ht="130.19999999999999" customHeight="1">
      <c r="A152" s="31" t="s">
        <v>82</v>
      </c>
      <c r="B152" s="6">
        <v>9200023080</v>
      </c>
      <c r="C152" s="15"/>
      <c r="D152" s="15"/>
      <c r="E152" s="6"/>
      <c r="F152" s="7">
        <f>F153</f>
        <v>0</v>
      </c>
      <c r="G152" s="7">
        <f t="shared" ref="G152:H152" si="91">G153</f>
        <v>0</v>
      </c>
      <c r="H152" s="7">
        <f t="shared" si="91"/>
        <v>327.49</v>
      </c>
    </row>
    <row r="153" spans="1:8" ht="29.4" customHeight="1">
      <c r="A153" s="32" t="s">
        <v>9</v>
      </c>
      <c r="B153" s="11">
        <v>9200023080</v>
      </c>
      <c r="C153" s="12" t="s">
        <v>112</v>
      </c>
      <c r="D153" s="12"/>
      <c r="E153" s="11"/>
      <c r="F153" s="9">
        <f>F154</f>
        <v>0</v>
      </c>
      <c r="G153" s="9">
        <f t="shared" ref="G153:H153" si="92">G154</f>
        <v>0</v>
      </c>
      <c r="H153" s="9">
        <f t="shared" si="92"/>
        <v>327.49</v>
      </c>
    </row>
    <row r="154" spans="1:8" ht="34.799999999999997" customHeight="1">
      <c r="A154" s="10" t="s">
        <v>10</v>
      </c>
      <c r="B154" s="11">
        <v>9200023080</v>
      </c>
      <c r="C154" s="12" t="s">
        <v>112</v>
      </c>
      <c r="D154" s="12" t="s">
        <v>113</v>
      </c>
      <c r="E154" s="11"/>
      <c r="F154" s="9">
        <f>F155</f>
        <v>0</v>
      </c>
      <c r="G154" s="9">
        <f t="shared" ref="G154:H154" si="93">G155</f>
        <v>0</v>
      </c>
      <c r="H154" s="9">
        <f t="shared" si="93"/>
        <v>327.49</v>
      </c>
    </row>
    <row r="155" spans="1:8" ht="52.2" customHeight="1">
      <c r="A155" s="16" t="s">
        <v>11</v>
      </c>
      <c r="B155" s="11">
        <v>9200023080</v>
      </c>
      <c r="C155" s="12" t="s">
        <v>112</v>
      </c>
      <c r="D155" s="12" t="s">
        <v>113</v>
      </c>
      <c r="E155" s="11">
        <v>240</v>
      </c>
      <c r="F155" s="9">
        <v>0</v>
      </c>
      <c r="G155" s="9">
        <v>0</v>
      </c>
      <c r="H155" s="9">
        <v>327.49</v>
      </c>
    </row>
    <row r="156" spans="1:8" ht="40.799999999999997" customHeight="1">
      <c r="A156" s="28" t="s">
        <v>162</v>
      </c>
      <c r="B156" s="6">
        <v>9200023500</v>
      </c>
      <c r="C156" s="15"/>
      <c r="D156" s="15"/>
      <c r="E156" s="6"/>
      <c r="F156" s="7">
        <f>F157</f>
        <v>0</v>
      </c>
      <c r="G156" s="7">
        <f>G157</f>
        <v>30</v>
      </c>
      <c r="H156" s="7">
        <f t="shared" ref="H156" si="94">H157</f>
        <v>30</v>
      </c>
    </row>
    <row r="157" spans="1:8" ht="16.2" customHeight="1">
      <c r="A157" s="16" t="s">
        <v>18</v>
      </c>
      <c r="B157" s="11">
        <v>9200023500</v>
      </c>
      <c r="C157" s="12" t="s">
        <v>114</v>
      </c>
      <c r="D157" s="12"/>
      <c r="E157" s="11"/>
      <c r="F157" s="9">
        <f>F158</f>
        <v>0</v>
      </c>
      <c r="G157" s="9">
        <f t="shared" ref="G157:H157" si="95">G158</f>
        <v>30</v>
      </c>
      <c r="H157" s="9">
        <f t="shared" si="95"/>
        <v>30</v>
      </c>
    </row>
    <row r="158" spans="1:8" ht="116.4" customHeight="1">
      <c r="A158" s="16" t="s">
        <v>66</v>
      </c>
      <c r="B158" s="11">
        <v>9200023500</v>
      </c>
      <c r="C158" s="12" t="s">
        <v>114</v>
      </c>
      <c r="D158" s="12" t="s">
        <v>112</v>
      </c>
      <c r="E158" s="11"/>
      <c r="F158" s="9">
        <f>F159</f>
        <v>0</v>
      </c>
      <c r="G158" s="9">
        <f t="shared" ref="G158:H158" si="96">G159</f>
        <v>30</v>
      </c>
      <c r="H158" s="9">
        <f t="shared" si="96"/>
        <v>30</v>
      </c>
    </row>
    <row r="159" spans="1:8" ht="60" customHeight="1">
      <c r="A159" s="16" t="s">
        <v>11</v>
      </c>
      <c r="B159" s="11">
        <v>9200023500</v>
      </c>
      <c r="C159" s="12" t="s">
        <v>114</v>
      </c>
      <c r="D159" s="12" t="s">
        <v>112</v>
      </c>
      <c r="E159" s="11">
        <v>240</v>
      </c>
      <c r="F159" s="9">
        <v>0</v>
      </c>
      <c r="G159" s="9">
        <v>30</v>
      </c>
      <c r="H159" s="9">
        <v>30</v>
      </c>
    </row>
    <row r="160" spans="1:8" ht="34.799999999999997" customHeight="1">
      <c r="A160" s="28" t="s">
        <v>76</v>
      </c>
      <c r="B160" s="6">
        <v>9200023520</v>
      </c>
      <c r="C160" s="15"/>
      <c r="D160" s="15"/>
      <c r="E160" s="6"/>
      <c r="F160" s="7">
        <f>F163</f>
        <v>1</v>
      </c>
      <c r="G160" s="7">
        <f>G163</f>
        <v>1</v>
      </c>
      <c r="H160" s="7">
        <f t="shared" ref="H160" si="97">H163</f>
        <v>1</v>
      </c>
    </row>
    <row r="161" spans="1:8" ht="22.5" customHeight="1">
      <c r="A161" s="16" t="s">
        <v>77</v>
      </c>
      <c r="B161" s="11">
        <v>9200023520</v>
      </c>
      <c r="C161" s="12" t="s">
        <v>120</v>
      </c>
      <c r="D161" s="12"/>
      <c r="E161" s="11"/>
      <c r="F161" s="9">
        <f>F163</f>
        <v>1</v>
      </c>
      <c r="G161" s="9">
        <f t="shared" ref="G161:H161" si="98">G163</f>
        <v>1</v>
      </c>
      <c r="H161" s="9">
        <f t="shared" si="98"/>
        <v>1</v>
      </c>
    </row>
    <row r="162" spans="1:8" ht="30.75" customHeight="1">
      <c r="A162" s="16" t="s">
        <v>78</v>
      </c>
      <c r="B162" s="11">
        <v>9200023520</v>
      </c>
      <c r="C162" s="12" t="s">
        <v>120</v>
      </c>
      <c r="D162" s="12" t="s">
        <v>120</v>
      </c>
      <c r="E162" s="11"/>
      <c r="F162" s="9">
        <f>F163</f>
        <v>1</v>
      </c>
      <c r="G162" s="9">
        <f t="shared" ref="G162:H162" si="99">G163</f>
        <v>1</v>
      </c>
      <c r="H162" s="9">
        <f t="shared" si="99"/>
        <v>1</v>
      </c>
    </row>
    <row r="163" spans="1:8" ht="54" customHeight="1">
      <c r="A163" s="16" t="s">
        <v>11</v>
      </c>
      <c r="B163" s="11">
        <v>9200023520</v>
      </c>
      <c r="C163" s="12" t="s">
        <v>120</v>
      </c>
      <c r="D163" s="12" t="s">
        <v>120</v>
      </c>
      <c r="E163" s="11">
        <v>240</v>
      </c>
      <c r="F163" s="9">
        <v>1</v>
      </c>
      <c r="G163" s="13">
        <v>1</v>
      </c>
      <c r="H163" s="13">
        <v>1</v>
      </c>
    </row>
    <row r="164" spans="1:8" ht="94.8" customHeight="1">
      <c r="A164" s="4" t="s">
        <v>164</v>
      </c>
      <c r="B164" s="6">
        <v>9200023600</v>
      </c>
      <c r="C164" s="15"/>
      <c r="D164" s="15"/>
      <c r="E164" s="6"/>
      <c r="F164" s="7">
        <f>F167</f>
        <v>0</v>
      </c>
      <c r="G164" s="7">
        <f t="shared" ref="G164:H164" si="100">G167</f>
        <v>10</v>
      </c>
      <c r="H164" s="7">
        <f t="shared" si="100"/>
        <v>10</v>
      </c>
    </row>
    <row r="165" spans="1:8" ht="45" customHeight="1">
      <c r="A165" s="4" t="s">
        <v>32</v>
      </c>
      <c r="B165" s="11">
        <v>9200023600</v>
      </c>
      <c r="C165" s="12" t="s">
        <v>116</v>
      </c>
      <c r="D165" s="12"/>
      <c r="E165" s="11"/>
      <c r="F165" s="9">
        <f>F167</f>
        <v>0</v>
      </c>
      <c r="G165" s="9">
        <f t="shared" ref="G165:H165" si="101">G167</f>
        <v>10</v>
      </c>
      <c r="H165" s="9">
        <f t="shared" si="101"/>
        <v>10</v>
      </c>
    </row>
    <row r="166" spans="1:8" ht="29.4" customHeight="1">
      <c r="A166" s="4" t="s">
        <v>33</v>
      </c>
      <c r="B166" s="11">
        <v>9200023600</v>
      </c>
      <c r="C166" s="12" t="s">
        <v>116</v>
      </c>
      <c r="D166" s="12" t="s">
        <v>163</v>
      </c>
      <c r="E166" s="11"/>
      <c r="F166" s="9">
        <f>F167</f>
        <v>0</v>
      </c>
      <c r="G166" s="9">
        <f>G167</f>
        <v>10</v>
      </c>
      <c r="H166" s="9">
        <f>H167</f>
        <v>10</v>
      </c>
    </row>
    <row r="167" spans="1:8" ht="61.8" customHeight="1">
      <c r="A167" s="16" t="s">
        <v>11</v>
      </c>
      <c r="B167" s="11">
        <v>9200023600</v>
      </c>
      <c r="C167" s="12" t="s">
        <v>116</v>
      </c>
      <c r="D167" s="12" t="s">
        <v>163</v>
      </c>
      <c r="E167" s="11">
        <v>240</v>
      </c>
      <c r="F167" s="9">
        <v>0</v>
      </c>
      <c r="G167" s="13">
        <v>10</v>
      </c>
      <c r="H167" s="13">
        <v>10</v>
      </c>
    </row>
    <row r="168" spans="1:8" ht="62.4" customHeight="1">
      <c r="A168" s="28" t="s">
        <v>79</v>
      </c>
      <c r="B168" s="6">
        <v>9200023780</v>
      </c>
      <c r="C168" s="15"/>
      <c r="D168" s="15"/>
      <c r="E168" s="6"/>
      <c r="F168" s="29">
        <f>F171</f>
        <v>2</v>
      </c>
      <c r="G168" s="29">
        <f t="shared" ref="G168:H168" si="102">G171</f>
        <v>2</v>
      </c>
      <c r="H168" s="29">
        <f t="shared" si="102"/>
        <v>2</v>
      </c>
    </row>
    <row r="169" spans="1:8" ht="17.25" customHeight="1">
      <c r="A169" s="16" t="s">
        <v>18</v>
      </c>
      <c r="B169" s="11">
        <v>9200023780</v>
      </c>
      <c r="C169" s="12" t="s">
        <v>114</v>
      </c>
      <c r="D169" s="12"/>
      <c r="E169" s="11"/>
      <c r="F169" s="30">
        <f>F171</f>
        <v>2</v>
      </c>
      <c r="G169" s="30">
        <f t="shared" ref="G169:H169" si="103">G171</f>
        <v>2</v>
      </c>
      <c r="H169" s="30">
        <f t="shared" si="103"/>
        <v>2</v>
      </c>
    </row>
    <row r="170" spans="1:8" ht="16.2" customHeight="1">
      <c r="A170" s="16" t="s">
        <v>80</v>
      </c>
      <c r="B170" s="11">
        <v>9200023780</v>
      </c>
      <c r="C170" s="12" t="s">
        <v>114</v>
      </c>
      <c r="D170" s="12">
        <v>11</v>
      </c>
      <c r="E170" s="11"/>
      <c r="F170" s="30">
        <f>F171</f>
        <v>2</v>
      </c>
      <c r="G170" s="30">
        <f t="shared" ref="G170:H170" si="104">G171</f>
        <v>2</v>
      </c>
      <c r="H170" s="30">
        <f t="shared" si="104"/>
        <v>2</v>
      </c>
    </row>
    <row r="171" spans="1:8" ht="15" customHeight="1">
      <c r="A171" s="16" t="s">
        <v>81</v>
      </c>
      <c r="B171" s="11">
        <v>9200023780</v>
      </c>
      <c r="C171" s="12" t="s">
        <v>114</v>
      </c>
      <c r="D171" s="12">
        <v>11</v>
      </c>
      <c r="E171" s="11">
        <v>870</v>
      </c>
      <c r="F171" s="30">
        <v>2</v>
      </c>
      <c r="G171" s="13">
        <v>2</v>
      </c>
      <c r="H171" s="13">
        <v>2</v>
      </c>
    </row>
    <row r="172" spans="1:8" ht="106.2" hidden="1" customHeight="1">
      <c r="A172" s="10" t="s">
        <v>82</v>
      </c>
      <c r="B172" s="6">
        <v>9200023080</v>
      </c>
      <c r="C172" s="15"/>
      <c r="D172" s="15"/>
      <c r="E172" s="6"/>
      <c r="F172" s="29">
        <f>F175</f>
        <v>0</v>
      </c>
      <c r="G172" s="29">
        <f t="shared" ref="G172:H172" si="105">G175</f>
        <v>0</v>
      </c>
      <c r="H172" s="29">
        <f t="shared" si="105"/>
        <v>0</v>
      </c>
    </row>
    <row r="173" spans="1:8" ht="16.2" hidden="1" customHeight="1">
      <c r="A173" s="10" t="s">
        <v>9</v>
      </c>
      <c r="B173" s="11">
        <v>9200023080</v>
      </c>
      <c r="C173" s="12" t="s">
        <v>112</v>
      </c>
      <c r="D173" s="12"/>
      <c r="E173" s="11"/>
      <c r="F173" s="30">
        <f>F175</f>
        <v>0</v>
      </c>
      <c r="G173" s="30">
        <f t="shared" ref="G173:H173" si="106">G175</f>
        <v>0</v>
      </c>
      <c r="H173" s="30">
        <f t="shared" si="106"/>
        <v>0</v>
      </c>
    </row>
    <row r="174" spans="1:8" ht="27.6" hidden="1" customHeight="1">
      <c r="A174" s="10" t="s">
        <v>10</v>
      </c>
      <c r="B174" s="11">
        <v>9200023080</v>
      </c>
      <c r="C174" s="12" t="s">
        <v>112</v>
      </c>
      <c r="D174" s="12" t="s">
        <v>113</v>
      </c>
      <c r="E174" s="11"/>
      <c r="F174" s="30">
        <f>F175</f>
        <v>0</v>
      </c>
      <c r="G174" s="30">
        <f t="shared" ref="G174:H174" si="107">G175</f>
        <v>0</v>
      </c>
      <c r="H174" s="30">
        <f t="shared" si="107"/>
        <v>0</v>
      </c>
    </row>
    <row r="175" spans="1:8" ht="21.6" hidden="1" customHeight="1">
      <c r="A175" s="16" t="s">
        <v>11</v>
      </c>
      <c r="B175" s="11">
        <v>9200023080</v>
      </c>
      <c r="C175" s="12" t="s">
        <v>112</v>
      </c>
      <c r="D175" s="12" t="s">
        <v>113</v>
      </c>
      <c r="E175" s="11">
        <v>240</v>
      </c>
      <c r="F175" s="30">
        <v>0</v>
      </c>
      <c r="G175" s="13">
        <v>0</v>
      </c>
      <c r="H175" s="33">
        <v>0</v>
      </c>
    </row>
    <row r="176" spans="1:8" ht="22.5" customHeight="1">
      <c r="A176" s="60" t="s">
        <v>83</v>
      </c>
      <c r="B176" s="64">
        <v>9200023800</v>
      </c>
      <c r="C176" s="61"/>
      <c r="D176" s="61"/>
      <c r="E176" s="62"/>
      <c r="F176" s="63">
        <f>F180</f>
        <v>19</v>
      </c>
      <c r="G176" s="63">
        <f t="shared" ref="G176:H176" si="108">G180</f>
        <v>0</v>
      </c>
      <c r="H176" s="63">
        <f t="shared" si="108"/>
        <v>6</v>
      </c>
    </row>
    <row r="177" spans="1:8" ht="40.799999999999997" customHeight="1">
      <c r="A177" s="60"/>
      <c r="B177" s="64"/>
      <c r="C177" s="61"/>
      <c r="D177" s="61"/>
      <c r="E177" s="62"/>
      <c r="F177" s="63"/>
      <c r="G177" s="63"/>
      <c r="H177" s="63"/>
    </row>
    <row r="178" spans="1:8" ht="15.75" customHeight="1">
      <c r="A178" s="16" t="s">
        <v>18</v>
      </c>
      <c r="B178" s="11">
        <v>9200023800</v>
      </c>
      <c r="C178" s="12" t="s">
        <v>114</v>
      </c>
      <c r="D178" s="12"/>
      <c r="E178" s="11"/>
      <c r="F178" s="30">
        <f>F180</f>
        <v>19</v>
      </c>
      <c r="G178" s="30">
        <f t="shared" ref="G178:H178" si="109">G180</f>
        <v>0</v>
      </c>
      <c r="H178" s="30">
        <f t="shared" si="109"/>
        <v>6</v>
      </c>
    </row>
    <row r="179" spans="1:8" ht="31.2" customHeight="1">
      <c r="A179" s="16" t="s">
        <v>19</v>
      </c>
      <c r="B179" s="11">
        <v>9200023800</v>
      </c>
      <c r="C179" s="12" t="s">
        <v>114</v>
      </c>
      <c r="D179" s="12">
        <v>13</v>
      </c>
      <c r="E179" s="11"/>
      <c r="F179" s="30">
        <f>F180</f>
        <v>19</v>
      </c>
      <c r="G179" s="30">
        <f t="shared" ref="G179:H179" si="110">G180</f>
        <v>0</v>
      </c>
      <c r="H179" s="30">
        <f t="shared" si="110"/>
        <v>6</v>
      </c>
    </row>
    <row r="180" spans="1:8" ht="57.6" customHeight="1">
      <c r="A180" s="16" t="s">
        <v>11</v>
      </c>
      <c r="B180" s="11">
        <v>9200023800</v>
      </c>
      <c r="C180" s="12" t="s">
        <v>114</v>
      </c>
      <c r="D180" s="12">
        <v>13</v>
      </c>
      <c r="E180" s="11">
        <v>240</v>
      </c>
      <c r="F180" s="30">
        <v>19</v>
      </c>
      <c r="G180" s="33">
        <v>0</v>
      </c>
      <c r="H180" s="13">
        <v>6</v>
      </c>
    </row>
    <row r="181" spans="1:8" ht="32.4" customHeight="1">
      <c r="A181" s="4" t="s">
        <v>165</v>
      </c>
      <c r="B181" s="6">
        <v>9200023801</v>
      </c>
      <c r="C181" s="15"/>
      <c r="D181" s="15"/>
      <c r="E181" s="6"/>
      <c r="F181" s="29">
        <f>F182</f>
        <v>30</v>
      </c>
      <c r="G181" s="29">
        <f t="shared" ref="G181:H181" si="111">G182</f>
        <v>0</v>
      </c>
      <c r="H181" s="29">
        <f t="shared" si="111"/>
        <v>0</v>
      </c>
    </row>
    <row r="182" spans="1:8" ht="22.2" customHeight="1">
      <c r="A182" s="10" t="s">
        <v>18</v>
      </c>
      <c r="B182" s="11">
        <v>9200023801</v>
      </c>
      <c r="C182" s="12" t="s">
        <v>114</v>
      </c>
      <c r="D182" s="12"/>
      <c r="E182" s="11"/>
      <c r="F182" s="30">
        <f>F183</f>
        <v>30</v>
      </c>
      <c r="G182" s="30">
        <f t="shared" ref="G182:H182" si="112">G183</f>
        <v>0</v>
      </c>
      <c r="H182" s="30">
        <f t="shared" si="112"/>
        <v>0</v>
      </c>
    </row>
    <row r="183" spans="1:8" ht="29.4" customHeight="1">
      <c r="A183" s="10" t="s">
        <v>19</v>
      </c>
      <c r="B183" s="11">
        <v>9200023801</v>
      </c>
      <c r="C183" s="12" t="s">
        <v>114</v>
      </c>
      <c r="D183" s="12" t="s">
        <v>115</v>
      </c>
      <c r="E183" s="11"/>
      <c r="F183" s="30">
        <f>F184</f>
        <v>30</v>
      </c>
      <c r="G183" s="30">
        <f t="shared" ref="G183:H183" si="113">G184</f>
        <v>0</v>
      </c>
      <c r="H183" s="30">
        <f t="shared" si="113"/>
        <v>0</v>
      </c>
    </row>
    <row r="184" spans="1:8" ht="46.2" customHeight="1">
      <c r="A184" s="37" t="s">
        <v>72</v>
      </c>
      <c r="B184" s="11">
        <v>9200023801</v>
      </c>
      <c r="C184" s="12" t="s">
        <v>114</v>
      </c>
      <c r="D184" s="12" t="s">
        <v>115</v>
      </c>
      <c r="E184" s="11">
        <v>120</v>
      </c>
      <c r="F184" s="30">
        <v>30</v>
      </c>
      <c r="G184" s="33">
        <v>0</v>
      </c>
      <c r="H184" s="13">
        <v>0</v>
      </c>
    </row>
    <row r="185" spans="1:8" ht="129.6" customHeight="1">
      <c r="A185" s="4" t="s">
        <v>84</v>
      </c>
      <c r="B185" s="5">
        <v>9200023820</v>
      </c>
      <c r="C185" s="17"/>
      <c r="D185" s="17"/>
      <c r="E185" s="5"/>
      <c r="F185" s="7">
        <f>F188</f>
        <v>394.1</v>
      </c>
      <c r="G185" s="7">
        <f t="shared" ref="G185:H185" si="114">G188</f>
        <v>332.25</v>
      </c>
      <c r="H185" s="7">
        <f t="shared" si="114"/>
        <v>332</v>
      </c>
    </row>
    <row r="186" spans="1:8" ht="18" customHeight="1">
      <c r="A186" s="10" t="s">
        <v>85</v>
      </c>
      <c r="B186" s="8">
        <v>9200023820</v>
      </c>
      <c r="C186" s="14">
        <v>10</v>
      </c>
      <c r="D186" s="34"/>
      <c r="E186" s="8"/>
      <c r="F186" s="9">
        <f>F188</f>
        <v>394.1</v>
      </c>
      <c r="G186" s="9">
        <f t="shared" ref="G186:H186" si="115">G188</f>
        <v>332.25</v>
      </c>
      <c r="H186" s="9">
        <f t="shared" si="115"/>
        <v>332</v>
      </c>
    </row>
    <row r="187" spans="1:8" ht="18.75" customHeight="1">
      <c r="A187" s="10" t="s">
        <v>86</v>
      </c>
      <c r="B187" s="8">
        <v>9200023820</v>
      </c>
      <c r="C187" s="14">
        <v>10</v>
      </c>
      <c r="D187" s="14" t="s">
        <v>114</v>
      </c>
      <c r="E187" s="8"/>
      <c r="F187" s="9">
        <f>F188</f>
        <v>394.1</v>
      </c>
      <c r="G187" s="9">
        <f t="shared" ref="G187:H187" si="116">G188</f>
        <v>332.25</v>
      </c>
      <c r="H187" s="9">
        <f t="shared" si="116"/>
        <v>332</v>
      </c>
    </row>
    <row r="188" spans="1:8" ht="36" customHeight="1">
      <c r="A188" s="10" t="s">
        <v>87</v>
      </c>
      <c r="B188" s="8">
        <v>9200023820</v>
      </c>
      <c r="C188" s="14">
        <v>10</v>
      </c>
      <c r="D188" s="14" t="s">
        <v>114</v>
      </c>
      <c r="E188" s="8">
        <v>310</v>
      </c>
      <c r="F188" s="9">
        <v>394.1</v>
      </c>
      <c r="G188" s="13">
        <v>332.25</v>
      </c>
      <c r="H188" s="13">
        <v>332</v>
      </c>
    </row>
    <row r="189" spans="1:8" ht="51" customHeight="1">
      <c r="A189" s="4" t="s">
        <v>131</v>
      </c>
      <c r="B189" s="5">
        <v>9200023830</v>
      </c>
      <c r="C189" s="17"/>
      <c r="D189" s="17"/>
      <c r="E189" s="5"/>
      <c r="F189" s="7">
        <f>F192</f>
        <v>0.5</v>
      </c>
      <c r="G189" s="7">
        <f t="shared" ref="G189:H189" si="117">G192</f>
        <v>5</v>
      </c>
      <c r="H189" s="7">
        <f t="shared" si="117"/>
        <v>6</v>
      </c>
    </row>
    <row r="190" spans="1:8" ht="19.2" customHeight="1">
      <c r="A190" s="10" t="s">
        <v>26</v>
      </c>
      <c r="B190" s="8" t="s">
        <v>132</v>
      </c>
      <c r="C190" s="14" t="s">
        <v>134</v>
      </c>
      <c r="D190" s="14"/>
      <c r="E190" s="5"/>
      <c r="F190" s="9">
        <f>F192</f>
        <v>0.5</v>
      </c>
      <c r="G190" s="9">
        <f t="shared" ref="G190:H190" si="118">G192</f>
        <v>5</v>
      </c>
      <c r="H190" s="9">
        <f t="shared" si="118"/>
        <v>6</v>
      </c>
    </row>
    <row r="191" spans="1:8" ht="23.4" customHeight="1">
      <c r="A191" s="10" t="s">
        <v>133</v>
      </c>
      <c r="B191" s="8" t="s">
        <v>132</v>
      </c>
      <c r="C191" s="14" t="s">
        <v>134</v>
      </c>
      <c r="D191" s="14" t="s">
        <v>114</v>
      </c>
      <c r="E191" s="5"/>
      <c r="F191" s="9">
        <f>F192</f>
        <v>0.5</v>
      </c>
      <c r="G191" s="9">
        <f t="shared" ref="G191:H191" si="119">G192</f>
        <v>5</v>
      </c>
      <c r="H191" s="9">
        <f t="shared" si="119"/>
        <v>6</v>
      </c>
    </row>
    <row r="192" spans="1:8" ht="60.6" customHeight="1">
      <c r="A192" s="10" t="s">
        <v>11</v>
      </c>
      <c r="B192" s="8" t="s">
        <v>132</v>
      </c>
      <c r="C192" s="14" t="s">
        <v>134</v>
      </c>
      <c r="D192" s="14" t="s">
        <v>114</v>
      </c>
      <c r="E192" s="8">
        <v>240</v>
      </c>
      <c r="F192" s="9">
        <v>0.5</v>
      </c>
      <c r="G192" s="13">
        <v>5</v>
      </c>
      <c r="H192" s="13">
        <v>6</v>
      </c>
    </row>
    <row r="193" spans="1:8" ht="28.8" customHeight="1">
      <c r="A193" s="35" t="s">
        <v>89</v>
      </c>
      <c r="B193" s="6">
        <v>9400000000</v>
      </c>
      <c r="C193" s="15"/>
      <c r="D193" s="15"/>
      <c r="E193" s="6"/>
      <c r="F193" s="7">
        <f>F194+F200+F207</f>
        <v>0</v>
      </c>
      <c r="G193" s="7">
        <f t="shared" ref="G193:H193" si="120">G194+G200+G207</f>
        <v>0</v>
      </c>
      <c r="H193" s="7">
        <f t="shared" si="120"/>
        <v>152.15</v>
      </c>
    </row>
    <row r="194" spans="1:8" ht="21.6" customHeight="1">
      <c r="A194" s="35" t="s">
        <v>90</v>
      </c>
      <c r="B194" s="6">
        <v>9400023100</v>
      </c>
      <c r="C194" s="15"/>
      <c r="D194" s="15"/>
      <c r="E194" s="6"/>
      <c r="F194" s="9">
        <f>F197</f>
        <v>0</v>
      </c>
      <c r="G194" s="9">
        <f t="shared" ref="G194:H194" si="121">G197</f>
        <v>0</v>
      </c>
      <c r="H194" s="9">
        <f t="shared" si="121"/>
        <v>132.15</v>
      </c>
    </row>
    <row r="195" spans="1:8" ht="33.6" customHeight="1">
      <c r="A195" s="1" t="s">
        <v>45</v>
      </c>
      <c r="B195" s="11">
        <v>9400023100</v>
      </c>
      <c r="C195" s="12" t="s">
        <v>117</v>
      </c>
      <c r="D195" s="12"/>
      <c r="E195" s="11"/>
      <c r="F195" s="9">
        <f>F197</f>
        <v>0</v>
      </c>
      <c r="G195" s="9">
        <f t="shared" ref="G195:H195" si="122">G197</f>
        <v>0</v>
      </c>
      <c r="H195" s="9">
        <f t="shared" si="122"/>
        <v>132.15</v>
      </c>
    </row>
    <row r="196" spans="1:8" ht="21.6" customHeight="1">
      <c r="A196" s="1" t="s">
        <v>46</v>
      </c>
      <c r="B196" s="11">
        <v>9400023100</v>
      </c>
      <c r="C196" s="12" t="s">
        <v>117</v>
      </c>
      <c r="D196" s="12" t="s">
        <v>116</v>
      </c>
      <c r="E196" s="11"/>
      <c r="F196" s="9">
        <f>F197</f>
        <v>0</v>
      </c>
      <c r="G196" s="9">
        <f t="shared" ref="G196:H196" si="123">G197</f>
        <v>0</v>
      </c>
      <c r="H196" s="9">
        <f t="shared" si="123"/>
        <v>132.15</v>
      </c>
    </row>
    <row r="197" spans="1:8" ht="21.6" customHeight="1">
      <c r="A197" s="66" t="s">
        <v>11</v>
      </c>
      <c r="B197" s="58">
        <v>9400023100</v>
      </c>
      <c r="C197" s="57" t="s">
        <v>117</v>
      </c>
      <c r="D197" s="57" t="s">
        <v>116</v>
      </c>
      <c r="E197" s="58">
        <v>240</v>
      </c>
      <c r="F197" s="65">
        <v>0</v>
      </c>
      <c r="G197" s="59">
        <v>0</v>
      </c>
      <c r="H197" s="59">
        <v>132.15</v>
      </c>
    </row>
    <row r="198" spans="1:8" ht="21.6" customHeight="1">
      <c r="A198" s="66"/>
      <c r="B198" s="58"/>
      <c r="C198" s="57"/>
      <c r="D198" s="57"/>
      <c r="E198" s="58"/>
      <c r="F198" s="65"/>
      <c r="G198" s="59"/>
      <c r="H198" s="59"/>
    </row>
    <row r="199" spans="1:8" ht="9.6" customHeight="1">
      <c r="A199" s="66"/>
      <c r="B199" s="58"/>
      <c r="C199" s="57"/>
      <c r="D199" s="57"/>
      <c r="E199" s="58"/>
      <c r="F199" s="65"/>
      <c r="G199" s="59"/>
      <c r="H199" s="59"/>
    </row>
    <row r="200" spans="1:8" ht="21.6" customHeight="1">
      <c r="A200" s="67" t="s">
        <v>91</v>
      </c>
      <c r="B200" s="58">
        <v>9400023110</v>
      </c>
      <c r="C200" s="61"/>
      <c r="D200" s="61"/>
      <c r="E200" s="62"/>
      <c r="F200" s="65">
        <f>F204</f>
        <v>0</v>
      </c>
      <c r="G200" s="65">
        <f t="shared" ref="G200:H200" si="124">G204</f>
        <v>0</v>
      </c>
      <c r="H200" s="65">
        <f t="shared" si="124"/>
        <v>10</v>
      </c>
    </row>
    <row r="201" spans="1:8" ht="11.4" customHeight="1">
      <c r="A201" s="67"/>
      <c r="B201" s="58"/>
      <c r="C201" s="61"/>
      <c r="D201" s="61"/>
      <c r="E201" s="62"/>
      <c r="F201" s="65"/>
      <c r="G201" s="65"/>
      <c r="H201" s="65"/>
    </row>
    <row r="202" spans="1:8" ht="21.6" customHeight="1">
      <c r="A202" s="1" t="s">
        <v>45</v>
      </c>
      <c r="B202" s="11">
        <v>9400023110</v>
      </c>
      <c r="C202" s="12" t="s">
        <v>117</v>
      </c>
      <c r="D202" s="12"/>
      <c r="E202" s="11"/>
      <c r="F202" s="9">
        <f>F204</f>
        <v>0</v>
      </c>
      <c r="G202" s="9">
        <f t="shared" ref="G202:H202" si="125">G204</f>
        <v>0</v>
      </c>
      <c r="H202" s="9">
        <f t="shared" si="125"/>
        <v>10</v>
      </c>
    </row>
    <row r="203" spans="1:8" ht="21.6" customHeight="1">
      <c r="A203" s="1" t="s">
        <v>46</v>
      </c>
      <c r="B203" s="11">
        <v>9400023110</v>
      </c>
      <c r="C203" s="12" t="s">
        <v>117</v>
      </c>
      <c r="D203" s="12" t="s">
        <v>116</v>
      </c>
      <c r="E203" s="11"/>
      <c r="F203" s="9">
        <f>F204</f>
        <v>0</v>
      </c>
      <c r="G203" s="9">
        <f t="shared" ref="G203:H203" si="126">G204</f>
        <v>0</v>
      </c>
      <c r="H203" s="9">
        <f t="shared" si="126"/>
        <v>10</v>
      </c>
    </row>
    <row r="204" spans="1:8" ht="21.6" customHeight="1">
      <c r="A204" s="56" t="s">
        <v>11</v>
      </c>
      <c r="B204" s="58">
        <v>9400023110</v>
      </c>
      <c r="C204" s="57" t="s">
        <v>117</v>
      </c>
      <c r="D204" s="57" t="s">
        <v>116</v>
      </c>
      <c r="E204" s="58">
        <v>240</v>
      </c>
      <c r="F204" s="65">
        <v>0</v>
      </c>
      <c r="G204" s="59">
        <v>0</v>
      </c>
      <c r="H204" s="59">
        <v>10</v>
      </c>
    </row>
    <row r="205" spans="1:8" ht="21.6" customHeight="1">
      <c r="A205" s="56"/>
      <c r="B205" s="58"/>
      <c r="C205" s="57"/>
      <c r="D205" s="57"/>
      <c r="E205" s="58"/>
      <c r="F205" s="65"/>
      <c r="G205" s="59"/>
      <c r="H205" s="59"/>
    </row>
    <row r="206" spans="1:8" ht="15.6" customHeight="1">
      <c r="A206" s="56"/>
      <c r="B206" s="58"/>
      <c r="C206" s="57"/>
      <c r="D206" s="57"/>
      <c r="E206" s="58"/>
      <c r="F206" s="65"/>
      <c r="G206" s="59"/>
      <c r="H206" s="59"/>
    </row>
    <row r="207" spans="1:8" ht="40.799999999999997" customHeight="1">
      <c r="A207" s="35" t="s">
        <v>92</v>
      </c>
      <c r="B207" s="11">
        <v>9400023120</v>
      </c>
      <c r="C207" s="15"/>
      <c r="D207" s="15"/>
      <c r="E207" s="6"/>
      <c r="F207" s="9">
        <f>F210</f>
        <v>0</v>
      </c>
      <c r="G207" s="9">
        <f t="shared" ref="G207:H207" si="127">G210</f>
        <v>0</v>
      </c>
      <c r="H207" s="9">
        <f t="shared" si="127"/>
        <v>10</v>
      </c>
    </row>
    <row r="208" spans="1:8" ht="21.6" customHeight="1">
      <c r="A208" s="1" t="s">
        <v>45</v>
      </c>
      <c r="B208" s="11">
        <v>9400023120</v>
      </c>
      <c r="C208" s="12" t="s">
        <v>117</v>
      </c>
      <c r="D208" s="12"/>
      <c r="E208" s="11"/>
      <c r="F208" s="9">
        <f>F210</f>
        <v>0</v>
      </c>
      <c r="G208" s="9">
        <f t="shared" ref="G208:H208" si="128">G210</f>
        <v>0</v>
      </c>
      <c r="H208" s="9">
        <f t="shared" si="128"/>
        <v>10</v>
      </c>
    </row>
    <row r="209" spans="1:8" ht="21.6" customHeight="1">
      <c r="A209" s="1" t="s">
        <v>46</v>
      </c>
      <c r="B209" s="11">
        <v>9400023120</v>
      </c>
      <c r="C209" s="12" t="s">
        <v>117</v>
      </c>
      <c r="D209" s="12" t="s">
        <v>116</v>
      </c>
      <c r="E209" s="11"/>
      <c r="F209" s="9">
        <f>F210</f>
        <v>0</v>
      </c>
      <c r="G209" s="9">
        <f t="shared" ref="G209:H209" si="129">G210</f>
        <v>0</v>
      </c>
      <c r="H209" s="9">
        <f t="shared" si="129"/>
        <v>10</v>
      </c>
    </row>
    <row r="210" spans="1:8" ht="21.6" customHeight="1">
      <c r="A210" s="56" t="s">
        <v>11</v>
      </c>
      <c r="B210" s="58">
        <v>9400023120</v>
      </c>
      <c r="C210" s="57" t="s">
        <v>117</v>
      </c>
      <c r="D210" s="57" t="s">
        <v>116</v>
      </c>
      <c r="E210" s="58">
        <v>240</v>
      </c>
      <c r="F210" s="65">
        <v>0</v>
      </c>
      <c r="G210" s="59">
        <v>0</v>
      </c>
      <c r="H210" s="59">
        <v>10</v>
      </c>
    </row>
    <row r="211" spans="1:8" ht="21.6" customHeight="1">
      <c r="A211" s="56"/>
      <c r="B211" s="58"/>
      <c r="C211" s="57"/>
      <c r="D211" s="57"/>
      <c r="E211" s="58"/>
      <c r="F211" s="65"/>
      <c r="G211" s="59"/>
      <c r="H211" s="59"/>
    </row>
    <row r="212" spans="1:8" ht="14.4" customHeight="1">
      <c r="A212" s="56"/>
      <c r="B212" s="58"/>
      <c r="C212" s="57"/>
      <c r="D212" s="57"/>
      <c r="E212" s="58"/>
      <c r="F212" s="65"/>
      <c r="G212" s="59"/>
      <c r="H212" s="59"/>
    </row>
    <row r="213" spans="1:8" ht="30.6" hidden="1" customHeight="1">
      <c r="A213" s="28" t="s">
        <v>18</v>
      </c>
      <c r="B213" s="5" t="s">
        <v>93</v>
      </c>
      <c r="C213" s="17" t="s">
        <v>114</v>
      </c>
      <c r="D213" s="15"/>
      <c r="E213" s="6"/>
      <c r="F213" s="7">
        <f>F215</f>
        <v>0</v>
      </c>
      <c r="G213" s="7">
        <f t="shared" ref="G213:H213" si="130">G215</f>
        <v>0</v>
      </c>
      <c r="H213" s="7">
        <f t="shared" si="130"/>
        <v>0</v>
      </c>
    </row>
    <row r="214" spans="1:8" ht="41.4" hidden="1" customHeight="1">
      <c r="A214" s="10" t="s">
        <v>136</v>
      </c>
      <c r="B214" s="8" t="s">
        <v>93</v>
      </c>
      <c r="C214" s="14" t="s">
        <v>114</v>
      </c>
      <c r="D214" s="12" t="s">
        <v>120</v>
      </c>
      <c r="E214" s="11"/>
      <c r="F214" s="9">
        <f>F215</f>
        <v>0</v>
      </c>
      <c r="G214" s="9">
        <f t="shared" ref="G214:H214" si="131">G215</f>
        <v>0</v>
      </c>
      <c r="H214" s="9">
        <f t="shared" si="131"/>
        <v>0</v>
      </c>
    </row>
    <row r="215" spans="1:8" ht="21" hidden="1" customHeight="1">
      <c r="A215" s="10" t="s">
        <v>94</v>
      </c>
      <c r="B215" s="8" t="s">
        <v>95</v>
      </c>
      <c r="C215" s="14" t="s">
        <v>114</v>
      </c>
      <c r="D215" s="12" t="s">
        <v>120</v>
      </c>
      <c r="E215" s="8">
        <v>880</v>
      </c>
      <c r="F215" s="9"/>
      <c r="G215" s="13">
        <v>0</v>
      </c>
      <c r="H215" s="13">
        <v>0</v>
      </c>
    </row>
    <row r="216" spans="1:8" ht="63.6" customHeight="1">
      <c r="A216" s="4" t="s">
        <v>96</v>
      </c>
      <c r="B216" s="6">
        <v>9740000000</v>
      </c>
      <c r="C216" s="15"/>
      <c r="D216" s="15"/>
      <c r="E216" s="6"/>
      <c r="F216" s="7">
        <f>F217+F227+F231+F235</f>
        <v>49.999999999999993</v>
      </c>
      <c r="G216" s="7">
        <f t="shared" ref="G216:H216" si="132">G217+G227+G231+G235</f>
        <v>0</v>
      </c>
      <c r="H216" s="7">
        <f t="shared" si="132"/>
        <v>0</v>
      </c>
    </row>
    <row r="217" spans="1:8" ht="96" customHeight="1">
      <c r="A217" s="4" t="s">
        <v>97</v>
      </c>
      <c r="B217" s="6">
        <v>9740093010</v>
      </c>
      <c r="C217" s="15"/>
      <c r="D217" s="15"/>
      <c r="E217" s="6"/>
      <c r="F217" s="29">
        <f>F220+F223+F226</f>
        <v>21.212</v>
      </c>
      <c r="G217" s="29">
        <f t="shared" ref="G217:H217" si="133">G220+G223+G226</f>
        <v>0</v>
      </c>
      <c r="H217" s="29">
        <f t="shared" si="133"/>
        <v>0</v>
      </c>
    </row>
    <row r="218" spans="1:8" ht="22.5" customHeight="1">
      <c r="A218" s="28" t="s">
        <v>18</v>
      </c>
      <c r="B218" s="6">
        <v>9740093010</v>
      </c>
      <c r="C218" s="15" t="s">
        <v>114</v>
      </c>
      <c r="D218" s="15"/>
      <c r="E218" s="6"/>
      <c r="F218" s="29">
        <f>F220</f>
        <v>10.606</v>
      </c>
      <c r="G218" s="29">
        <f t="shared" ref="G218:H218" si="134">G220</f>
        <v>0</v>
      </c>
      <c r="H218" s="29">
        <f t="shared" si="134"/>
        <v>0</v>
      </c>
    </row>
    <row r="219" spans="1:8" ht="34.5" customHeight="1">
      <c r="A219" s="16" t="s">
        <v>19</v>
      </c>
      <c r="B219" s="11">
        <v>9740093010</v>
      </c>
      <c r="C219" s="12" t="s">
        <v>114</v>
      </c>
      <c r="D219" s="12">
        <v>13</v>
      </c>
      <c r="E219" s="11"/>
      <c r="F219" s="30">
        <f>F220</f>
        <v>10.606</v>
      </c>
      <c r="G219" s="30">
        <f t="shared" ref="G219:H219" si="135">G220</f>
        <v>0</v>
      </c>
      <c r="H219" s="30">
        <f t="shared" si="135"/>
        <v>0</v>
      </c>
    </row>
    <row r="220" spans="1:8" ht="30" customHeight="1">
      <c r="A220" s="10" t="s">
        <v>98</v>
      </c>
      <c r="B220" s="11">
        <v>9740093010</v>
      </c>
      <c r="C220" s="12" t="s">
        <v>114</v>
      </c>
      <c r="D220" s="12">
        <v>13</v>
      </c>
      <c r="E220" s="11">
        <v>540</v>
      </c>
      <c r="F220" s="30">
        <v>10.606</v>
      </c>
      <c r="G220" s="13">
        <v>0</v>
      </c>
      <c r="H220" s="13">
        <v>0</v>
      </c>
    </row>
    <row r="221" spans="1:8" ht="22.5" customHeight="1">
      <c r="A221" s="4" t="s">
        <v>9</v>
      </c>
      <c r="B221" s="6">
        <v>9740093010</v>
      </c>
      <c r="C221" s="15" t="s">
        <v>112</v>
      </c>
      <c r="D221" s="15"/>
      <c r="E221" s="6"/>
      <c r="F221" s="29">
        <f>F223</f>
        <v>5.3029999999999999</v>
      </c>
      <c r="G221" s="29">
        <f t="shared" ref="G221:H221" si="136">G223</f>
        <v>0</v>
      </c>
      <c r="H221" s="29">
        <f t="shared" si="136"/>
        <v>0</v>
      </c>
    </row>
    <row r="222" spans="1:8" ht="31.8" customHeight="1">
      <c r="A222" s="10" t="s">
        <v>99</v>
      </c>
      <c r="B222" s="11">
        <v>9740093010</v>
      </c>
      <c r="C222" s="12" t="s">
        <v>112</v>
      </c>
      <c r="D222" s="12" t="s">
        <v>117</v>
      </c>
      <c r="E222" s="11"/>
      <c r="F222" s="30">
        <f>F223</f>
        <v>5.3029999999999999</v>
      </c>
      <c r="G222" s="30">
        <f t="shared" ref="G222:H222" si="137">G223</f>
        <v>0</v>
      </c>
      <c r="H222" s="30">
        <f t="shared" si="137"/>
        <v>0</v>
      </c>
    </row>
    <row r="223" spans="1:8" ht="36" customHeight="1">
      <c r="A223" s="10" t="s">
        <v>98</v>
      </c>
      <c r="B223" s="11">
        <v>9740093010</v>
      </c>
      <c r="C223" s="12" t="s">
        <v>112</v>
      </c>
      <c r="D223" s="12" t="s">
        <v>117</v>
      </c>
      <c r="E223" s="11">
        <v>540</v>
      </c>
      <c r="F223" s="30">
        <v>5.3029999999999999</v>
      </c>
      <c r="G223" s="13">
        <v>0</v>
      </c>
      <c r="H223" s="13">
        <v>0</v>
      </c>
    </row>
    <row r="224" spans="1:8" ht="22.5" customHeight="1">
      <c r="A224" s="4" t="s">
        <v>26</v>
      </c>
      <c r="B224" s="6">
        <v>9740093010</v>
      </c>
      <c r="C224" s="15">
        <v>11</v>
      </c>
      <c r="D224" s="15"/>
      <c r="E224" s="6"/>
      <c r="F224" s="29">
        <f>F226</f>
        <v>5.3029999999999999</v>
      </c>
      <c r="G224" s="29">
        <f t="shared" ref="G224:H224" si="138">G226</f>
        <v>0</v>
      </c>
      <c r="H224" s="29">
        <f t="shared" si="138"/>
        <v>0</v>
      </c>
    </row>
    <row r="225" spans="1:8" ht="22.5" customHeight="1">
      <c r="A225" s="10" t="s">
        <v>27</v>
      </c>
      <c r="B225" s="11">
        <v>9740093010</v>
      </c>
      <c r="C225" s="12">
        <v>11</v>
      </c>
      <c r="D225" s="12" t="s">
        <v>114</v>
      </c>
      <c r="E225" s="11"/>
      <c r="F225" s="30">
        <f>F226</f>
        <v>5.3029999999999999</v>
      </c>
      <c r="G225" s="30">
        <f t="shared" ref="G225:H225" si="139">G226</f>
        <v>0</v>
      </c>
      <c r="H225" s="30">
        <f t="shared" si="139"/>
        <v>0</v>
      </c>
    </row>
    <row r="226" spans="1:8" ht="36" customHeight="1">
      <c r="A226" s="10" t="s">
        <v>98</v>
      </c>
      <c r="B226" s="11">
        <v>9740093010</v>
      </c>
      <c r="C226" s="12">
        <v>11</v>
      </c>
      <c r="D226" s="12" t="s">
        <v>114</v>
      </c>
      <c r="E226" s="11">
        <v>540</v>
      </c>
      <c r="F226" s="30">
        <v>5.3029999999999999</v>
      </c>
      <c r="G226" s="13">
        <v>0</v>
      </c>
      <c r="H226" s="13">
        <v>0</v>
      </c>
    </row>
    <row r="227" spans="1:8" ht="83.4" customHeight="1">
      <c r="A227" s="4" t="s">
        <v>100</v>
      </c>
      <c r="B227" s="6">
        <v>9740093020</v>
      </c>
      <c r="C227" s="15"/>
      <c r="D227" s="15"/>
      <c r="E227" s="6"/>
      <c r="F227" s="29">
        <f>F230</f>
        <v>18.181999999999999</v>
      </c>
      <c r="G227" s="29">
        <f t="shared" ref="G227:H227" si="140">G230</f>
        <v>0</v>
      </c>
      <c r="H227" s="29">
        <f t="shared" si="140"/>
        <v>0</v>
      </c>
    </row>
    <row r="228" spans="1:8" ht="22.5" customHeight="1">
      <c r="A228" s="16" t="s">
        <v>18</v>
      </c>
      <c r="B228" s="11">
        <v>9740093020</v>
      </c>
      <c r="C228" s="12" t="s">
        <v>114</v>
      </c>
      <c r="D228" s="12"/>
      <c r="E228" s="11"/>
      <c r="F228" s="30">
        <f>F230</f>
        <v>18.181999999999999</v>
      </c>
      <c r="G228" s="30">
        <f t="shared" ref="G228:H228" si="141">G230</f>
        <v>0</v>
      </c>
      <c r="H228" s="30">
        <f t="shared" si="141"/>
        <v>0</v>
      </c>
    </row>
    <row r="229" spans="1:8" ht="71.25" customHeight="1">
      <c r="A229" s="16" t="s">
        <v>101</v>
      </c>
      <c r="B229" s="11">
        <v>9740093020</v>
      </c>
      <c r="C229" s="12" t="s">
        <v>114</v>
      </c>
      <c r="D229" s="12" t="s">
        <v>121</v>
      </c>
      <c r="E229" s="11"/>
      <c r="F229" s="30">
        <f>F230</f>
        <v>18.181999999999999</v>
      </c>
      <c r="G229" s="30">
        <f t="shared" ref="G229:H229" si="142">G230</f>
        <v>0</v>
      </c>
      <c r="H229" s="30">
        <f t="shared" si="142"/>
        <v>0</v>
      </c>
    </row>
    <row r="230" spans="1:8" ht="34.200000000000003" customHeight="1">
      <c r="A230" s="10" t="s">
        <v>98</v>
      </c>
      <c r="B230" s="11">
        <v>9740093020</v>
      </c>
      <c r="C230" s="12" t="s">
        <v>114</v>
      </c>
      <c r="D230" s="12" t="s">
        <v>121</v>
      </c>
      <c r="E230" s="11">
        <v>540</v>
      </c>
      <c r="F230" s="30">
        <v>18.181999999999999</v>
      </c>
      <c r="G230" s="13">
        <v>0</v>
      </c>
      <c r="H230" s="13">
        <v>0</v>
      </c>
    </row>
    <row r="231" spans="1:8" ht="103.8" customHeight="1">
      <c r="A231" s="4" t="s">
        <v>102</v>
      </c>
      <c r="B231" s="6">
        <v>9740093030</v>
      </c>
      <c r="C231" s="15"/>
      <c r="D231" s="15"/>
      <c r="E231" s="6"/>
      <c r="F231" s="29">
        <f>F234</f>
        <v>5.3029999999999999</v>
      </c>
      <c r="G231" s="29">
        <f t="shared" ref="G231:H231" si="143">G234</f>
        <v>0</v>
      </c>
      <c r="H231" s="29">
        <f t="shared" si="143"/>
        <v>0</v>
      </c>
    </row>
    <row r="232" spans="1:8" ht="22.5" customHeight="1">
      <c r="A232" s="10" t="s">
        <v>77</v>
      </c>
      <c r="B232" s="11">
        <v>9740093030</v>
      </c>
      <c r="C232" s="12" t="s">
        <v>120</v>
      </c>
      <c r="D232" s="12"/>
      <c r="E232" s="11"/>
      <c r="F232" s="30">
        <f>F234</f>
        <v>5.3029999999999999</v>
      </c>
      <c r="G232" s="30">
        <f t="shared" ref="G232:H232" si="144">G234</f>
        <v>0</v>
      </c>
      <c r="H232" s="30">
        <f t="shared" si="144"/>
        <v>0</v>
      </c>
    </row>
    <row r="233" spans="1:8" ht="32.25" customHeight="1">
      <c r="A233" s="10" t="s">
        <v>78</v>
      </c>
      <c r="B233" s="11">
        <v>9740093030</v>
      </c>
      <c r="C233" s="12" t="s">
        <v>120</v>
      </c>
      <c r="D233" s="12" t="s">
        <v>120</v>
      </c>
      <c r="E233" s="11"/>
      <c r="F233" s="30">
        <f>F234</f>
        <v>5.3029999999999999</v>
      </c>
      <c r="G233" s="30">
        <f t="shared" ref="G233:H233" si="145">G234</f>
        <v>0</v>
      </c>
      <c r="H233" s="30">
        <f t="shared" si="145"/>
        <v>0</v>
      </c>
    </row>
    <row r="234" spans="1:8" ht="31.8" customHeight="1">
      <c r="A234" s="10" t="s">
        <v>98</v>
      </c>
      <c r="B234" s="11">
        <v>9740093030</v>
      </c>
      <c r="C234" s="12" t="s">
        <v>120</v>
      </c>
      <c r="D234" s="12" t="s">
        <v>120</v>
      </c>
      <c r="E234" s="11">
        <v>540</v>
      </c>
      <c r="F234" s="30">
        <v>5.3029999999999999</v>
      </c>
      <c r="G234" s="13">
        <v>0</v>
      </c>
      <c r="H234" s="13">
        <v>0</v>
      </c>
    </row>
    <row r="235" spans="1:8" ht="85.8" customHeight="1">
      <c r="A235" s="4" t="s">
        <v>103</v>
      </c>
      <c r="B235" s="6">
        <v>9740093050</v>
      </c>
      <c r="C235" s="15"/>
      <c r="D235" s="15"/>
      <c r="E235" s="6"/>
      <c r="F235" s="29">
        <f>F238</f>
        <v>5.3029999999999999</v>
      </c>
      <c r="G235" s="29">
        <f t="shared" ref="G235:H235" si="146">G238</f>
        <v>0</v>
      </c>
      <c r="H235" s="29">
        <f t="shared" si="146"/>
        <v>0</v>
      </c>
    </row>
    <row r="236" spans="1:8" ht="17.25" customHeight="1">
      <c r="A236" s="10" t="s">
        <v>59</v>
      </c>
      <c r="B236" s="11">
        <v>9740093050</v>
      </c>
      <c r="C236" s="12" t="s">
        <v>118</v>
      </c>
      <c r="D236" s="12"/>
      <c r="E236" s="11"/>
      <c r="F236" s="30">
        <f>F238</f>
        <v>5.3029999999999999</v>
      </c>
      <c r="G236" s="30">
        <f t="shared" ref="G236:H236" si="147">G238</f>
        <v>0</v>
      </c>
      <c r="H236" s="30">
        <f t="shared" si="147"/>
        <v>0</v>
      </c>
    </row>
    <row r="237" spans="1:8" ht="16.5" customHeight="1">
      <c r="A237" s="10" t="s">
        <v>60</v>
      </c>
      <c r="B237" s="11">
        <v>9740093050</v>
      </c>
      <c r="C237" s="12" t="s">
        <v>118</v>
      </c>
      <c r="D237" s="12" t="s">
        <v>114</v>
      </c>
      <c r="E237" s="11"/>
      <c r="F237" s="30">
        <f>F238</f>
        <v>5.3029999999999999</v>
      </c>
      <c r="G237" s="30">
        <f t="shared" ref="G237:H237" si="148">G238</f>
        <v>0</v>
      </c>
      <c r="H237" s="30">
        <f t="shared" si="148"/>
        <v>0</v>
      </c>
    </row>
    <row r="238" spans="1:8" ht="28.8" customHeight="1">
      <c r="A238" s="10" t="s">
        <v>98</v>
      </c>
      <c r="B238" s="11">
        <v>9740093050</v>
      </c>
      <c r="C238" s="12" t="s">
        <v>118</v>
      </c>
      <c r="D238" s="12" t="s">
        <v>114</v>
      </c>
      <c r="E238" s="11">
        <v>540</v>
      </c>
      <c r="F238" s="30">
        <v>5.3029999999999999</v>
      </c>
      <c r="G238" s="13">
        <v>0</v>
      </c>
      <c r="H238" s="13">
        <v>0</v>
      </c>
    </row>
    <row r="239" spans="1:8" ht="55.2" hidden="1" customHeight="1">
      <c r="A239" s="4" t="s">
        <v>104</v>
      </c>
      <c r="B239" s="5">
        <v>9760000000</v>
      </c>
      <c r="C239" s="17"/>
      <c r="D239" s="17"/>
      <c r="E239" s="5"/>
      <c r="F239" s="7">
        <f>F243</f>
        <v>0</v>
      </c>
      <c r="G239" s="7">
        <f t="shared" ref="G239:H239" si="149">G243</f>
        <v>0</v>
      </c>
      <c r="H239" s="7">
        <f t="shared" si="149"/>
        <v>0</v>
      </c>
    </row>
    <row r="240" spans="1:8" ht="120.6" hidden="1" customHeight="1">
      <c r="A240" s="10" t="s">
        <v>105</v>
      </c>
      <c r="B240" s="8">
        <v>9760094010</v>
      </c>
      <c r="C240" s="12"/>
      <c r="D240" s="12"/>
      <c r="E240" s="11"/>
      <c r="F240" s="9">
        <f>F243</f>
        <v>0</v>
      </c>
      <c r="G240" s="9">
        <f t="shared" ref="G240:H240" si="150">G243</f>
        <v>0</v>
      </c>
      <c r="H240" s="9">
        <f t="shared" si="150"/>
        <v>0</v>
      </c>
    </row>
    <row r="241" spans="1:8" ht="24.6" hidden="1" customHeight="1">
      <c r="A241" s="10" t="s">
        <v>18</v>
      </c>
      <c r="B241" s="8">
        <v>9760094010</v>
      </c>
      <c r="C241" s="12" t="s">
        <v>114</v>
      </c>
      <c r="D241" s="12"/>
      <c r="E241" s="11"/>
      <c r="F241" s="9">
        <f>F243</f>
        <v>0</v>
      </c>
      <c r="G241" s="9">
        <f t="shared" ref="G241:H241" si="151">G243</f>
        <v>0</v>
      </c>
      <c r="H241" s="9">
        <f t="shared" si="151"/>
        <v>0</v>
      </c>
    </row>
    <row r="242" spans="1:8" ht="27" hidden="1" customHeight="1">
      <c r="A242" s="10" t="s">
        <v>19</v>
      </c>
      <c r="B242" s="8">
        <v>9760094010</v>
      </c>
      <c r="C242" s="12" t="s">
        <v>114</v>
      </c>
      <c r="D242" s="12">
        <v>13</v>
      </c>
      <c r="E242" s="11"/>
      <c r="F242" s="9">
        <f>F243</f>
        <v>0</v>
      </c>
      <c r="G242" s="9">
        <f t="shared" ref="G242:H242" si="152">G243</f>
        <v>0</v>
      </c>
      <c r="H242" s="9">
        <f t="shared" si="152"/>
        <v>0</v>
      </c>
    </row>
    <row r="243" spans="1:8" ht="21" hidden="1" customHeight="1">
      <c r="A243" s="10" t="s">
        <v>98</v>
      </c>
      <c r="B243" s="8">
        <v>9760094010</v>
      </c>
      <c r="C243" s="12" t="s">
        <v>114</v>
      </c>
      <c r="D243" s="12">
        <v>13</v>
      </c>
      <c r="E243" s="11">
        <v>240</v>
      </c>
      <c r="F243" s="9">
        <v>0</v>
      </c>
      <c r="G243" s="33">
        <v>0</v>
      </c>
      <c r="H243" s="33">
        <v>0</v>
      </c>
    </row>
    <row r="244" spans="1:8" ht="57.6" customHeight="1">
      <c r="A244" s="53" t="s">
        <v>104</v>
      </c>
      <c r="B244" s="47">
        <v>9760000000</v>
      </c>
      <c r="C244" s="46"/>
      <c r="D244" s="46"/>
      <c r="E244" s="47"/>
      <c r="F244" s="7">
        <f>F248</f>
        <v>100</v>
      </c>
      <c r="G244" s="7">
        <f t="shared" ref="G244:H244" si="153">G248</f>
        <v>0</v>
      </c>
      <c r="H244" s="7">
        <f t="shared" si="153"/>
        <v>0</v>
      </c>
    </row>
    <row r="245" spans="1:8" ht="99" customHeight="1">
      <c r="A245" s="52" t="s">
        <v>182</v>
      </c>
      <c r="B245" s="44">
        <v>9760094020</v>
      </c>
      <c r="C245" s="43"/>
      <c r="D245" s="43"/>
      <c r="E245" s="44"/>
      <c r="F245" s="42">
        <f>F248</f>
        <v>100</v>
      </c>
      <c r="G245" s="42">
        <f t="shared" ref="G245:H245" si="154">G248</f>
        <v>0</v>
      </c>
      <c r="H245" s="42">
        <f t="shared" si="154"/>
        <v>0</v>
      </c>
    </row>
    <row r="246" spans="1:8" ht="26.4" customHeight="1">
      <c r="A246" s="10" t="s">
        <v>18</v>
      </c>
      <c r="B246" s="44">
        <v>9760094020</v>
      </c>
      <c r="C246" s="43" t="s">
        <v>114</v>
      </c>
      <c r="D246" s="43"/>
      <c r="E246" s="44"/>
      <c r="F246" s="42">
        <f>F248</f>
        <v>100</v>
      </c>
      <c r="G246" s="42">
        <f t="shared" ref="G246:H246" si="155">G248</f>
        <v>0</v>
      </c>
      <c r="H246" s="42">
        <f t="shared" si="155"/>
        <v>0</v>
      </c>
    </row>
    <row r="247" spans="1:8" ht="114" customHeight="1">
      <c r="A247" s="10" t="s">
        <v>66</v>
      </c>
      <c r="B247" s="44">
        <v>9760094020</v>
      </c>
      <c r="C247" s="43" t="s">
        <v>114</v>
      </c>
      <c r="D247" s="43" t="s">
        <v>112</v>
      </c>
      <c r="E247" s="44"/>
      <c r="F247" s="42">
        <f>F248</f>
        <v>100</v>
      </c>
      <c r="G247" s="42">
        <f t="shared" ref="G247:H247" si="156">G248</f>
        <v>0</v>
      </c>
      <c r="H247" s="42">
        <f t="shared" si="156"/>
        <v>0</v>
      </c>
    </row>
    <row r="248" spans="1:8" ht="66.599999999999994" customHeight="1">
      <c r="A248" s="10" t="s">
        <v>11</v>
      </c>
      <c r="B248" s="44">
        <v>9760094020</v>
      </c>
      <c r="C248" s="43" t="s">
        <v>114</v>
      </c>
      <c r="D248" s="43" t="s">
        <v>112</v>
      </c>
      <c r="E248" s="44">
        <v>240</v>
      </c>
      <c r="F248" s="42">
        <v>100</v>
      </c>
      <c r="G248" s="45">
        <v>0</v>
      </c>
      <c r="H248" s="45">
        <v>0</v>
      </c>
    </row>
    <row r="249" spans="1:8" ht="22.5" customHeight="1">
      <c r="A249" s="60" t="s">
        <v>106</v>
      </c>
      <c r="B249" s="62">
        <v>9810000000</v>
      </c>
      <c r="C249" s="61"/>
      <c r="D249" s="61"/>
      <c r="E249" s="62"/>
      <c r="F249" s="63">
        <f>F253+F260</f>
        <v>197.89999999999998</v>
      </c>
      <c r="G249" s="68">
        <f>G253+G260</f>
        <v>198.9</v>
      </c>
      <c r="H249" s="68">
        <f>H253+H260</f>
        <v>202.7</v>
      </c>
    </row>
    <row r="250" spans="1:8" ht="22.5" customHeight="1">
      <c r="A250" s="60"/>
      <c r="B250" s="62"/>
      <c r="C250" s="61"/>
      <c r="D250" s="61"/>
      <c r="E250" s="62"/>
      <c r="F250" s="63"/>
      <c r="G250" s="68"/>
      <c r="H250" s="68"/>
    </row>
    <row r="251" spans="1:8" ht="12.6" customHeight="1">
      <c r="A251" s="60"/>
      <c r="B251" s="62"/>
      <c r="C251" s="61"/>
      <c r="D251" s="61"/>
      <c r="E251" s="62"/>
      <c r="F251" s="63"/>
      <c r="G251" s="68"/>
      <c r="H251" s="68"/>
    </row>
    <row r="252" spans="1:8" ht="22.5" hidden="1" customHeight="1">
      <c r="A252" s="60"/>
      <c r="B252" s="62"/>
      <c r="C252" s="61"/>
      <c r="D252" s="61"/>
      <c r="E252" s="62"/>
      <c r="F252" s="63"/>
      <c r="G252" s="68"/>
      <c r="H252" s="68"/>
    </row>
    <row r="253" spans="1:8" ht="22.5" customHeight="1">
      <c r="A253" s="56" t="s">
        <v>107</v>
      </c>
      <c r="B253" s="58">
        <v>9810051180</v>
      </c>
      <c r="C253" s="57"/>
      <c r="D253" s="57"/>
      <c r="E253" s="58"/>
      <c r="F253" s="55">
        <f>F258+F259</f>
        <v>97.8</v>
      </c>
      <c r="G253" s="55">
        <f>G258+G259</f>
        <v>98.800000000000011</v>
      </c>
      <c r="H253" s="55">
        <f>H258+H259</f>
        <v>102.60000000000001</v>
      </c>
    </row>
    <row r="254" spans="1:8" ht="22.5" customHeight="1">
      <c r="A254" s="56"/>
      <c r="B254" s="58"/>
      <c r="C254" s="57"/>
      <c r="D254" s="57"/>
      <c r="E254" s="58"/>
      <c r="F254" s="55"/>
      <c r="G254" s="55"/>
      <c r="H254" s="55"/>
    </row>
    <row r="255" spans="1:8" ht="23.4" customHeight="1">
      <c r="A255" s="56"/>
      <c r="B255" s="58"/>
      <c r="C255" s="57"/>
      <c r="D255" s="57"/>
      <c r="E255" s="58"/>
      <c r="F255" s="55"/>
      <c r="G255" s="55"/>
      <c r="H255" s="55"/>
    </row>
    <row r="256" spans="1:8" ht="22.5" customHeight="1">
      <c r="A256" s="16" t="s">
        <v>108</v>
      </c>
      <c r="B256" s="11">
        <v>9810051180</v>
      </c>
      <c r="C256" s="12" t="s">
        <v>119</v>
      </c>
      <c r="D256" s="12"/>
      <c r="E256" s="11"/>
      <c r="F256" s="30">
        <f>F253</f>
        <v>97.8</v>
      </c>
      <c r="G256" s="30">
        <f t="shared" ref="G256:H256" si="157">G253</f>
        <v>98.800000000000011</v>
      </c>
      <c r="H256" s="30">
        <f t="shared" si="157"/>
        <v>102.60000000000001</v>
      </c>
    </row>
    <row r="257" spans="1:8" ht="33" customHeight="1">
      <c r="A257" s="16" t="s">
        <v>109</v>
      </c>
      <c r="B257" s="11">
        <v>9810051180</v>
      </c>
      <c r="C257" s="12" t="s">
        <v>119</v>
      </c>
      <c r="D257" s="12" t="s">
        <v>116</v>
      </c>
      <c r="E257" s="11"/>
      <c r="F257" s="30">
        <f>F256</f>
        <v>97.8</v>
      </c>
      <c r="G257" s="30">
        <f t="shared" ref="G257:H257" si="158">G256</f>
        <v>98.800000000000011</v>
      </c>
      <c r="H257" s="30">
        <f t="shared" si="158"/>
        <v>102.60000000000001</v>
      </c>
    </row>
    <row r="258" spans="1:8" ht="51" customHeight="1">
      <c r="A258" s="16" t="s">
        <v>72</v>
      </c>
      <c r="B258" s="11">
        <v>9810051180</v>
      </c>
      <c r="C258" s="12" t="s">
        <v>119</v>
      </c>
      <c r="D258" s="12" t="s">
        <v>116</v>
      </c>
      <c r="E258" s="11">
        <v>120</v>
      </c>
      <c r="F258" s="30">
        <v>76.697569999999999</v>
      </c>
      <c r="G258" s="13">
        <v>84.9</v>
      </c>
      <c r="H258" s="13">
        <v>97.9</v>
      </c>
    </row>
    <row r="259" spans="1:8" ht="59.4" customHeight="1">
      <c r="A259" s="16" t="s">
        <v>11</v>
      </c>
      <c r="B259" s="11">
        <v>9810051180</v>
      </c>
      <c r="C259" s="12" t="s">
        <v>119</v>
      </c>
      <c r="D259" s="12" t="s">
        <v>116</v>
      </c>
      <c r="E259" s="11">
        <v>240</v>
      </c>
      <c r="F259" s="30">
        <v>21.102429999999998</v>
      </c>
      <c r="G259" s="33">
        <v>13.9</v>
      </c>
      <c r="H259" s="33">
        <v>4.7</v>
      </c>
    </row>
    <row r="260" spans="1:8" ht="83.4" customHeight="1">
      <c r="A260" s="16" t="s">
        <v>110</v>
      </c>
      <c r="B260" s="11">
        <v>9810070280</v>
      </c>
      <c r="C260" s="12"/>
      <c r="D260" s="12"/>
      <c r="E260" s="11"/>
      <c r="F260" s="30">
        <f>F263+F264</f>
        <v>100.1</v>
      </c>
      <c r="G260" s="30">
        <f t="shared" ref="G260:H260" si="159">G263+G264</f>
        <v>100.1</v>
      </c>
      <c r="H260" s="30">
        <f t="shared" si="159"/>
        <v>100.1</v>
      </c>
    </row>
    <row r="261" spans="1:8" ht="16.5" customHeight="1">
      <c r="A261" s="10" t="s">
        <v>18</v>
      </c>
      <c r="B261" s="11">
        <v>9810070280</v>
      </c>
      <c r="C261" s="12" t="s">
        <v>114</v>
      </c>
      <c r="D261" s="12"/>
      <c r="E261" s="11"/>
      <c r="F261" s="30">
        <f>F260</f>
        <v>100.1</v>
      </c>
      <c r="G261" s="30">
        <f t="shared" ref="G261:H262" si="160">G260</f>
        <v>100.1</v>
      </c>
      <c r="H261" s="30">
        <f t="shared" si="160"/>
        <v>100.1</v>
      </c>
    </row>
    <row r="262" spans="1:8" ht="111.6" customHeight="1">
      <c r="A262" s="10" t="s">
        <v>66</v>
      </c>
      <c r="B262" s="11">
        <v>9810070280</v>
      </c>
      <c r="C262" s="12" t="s">
        <v>114</v>
      </c>
      <c r="D262" s="12" t="s">
        <v>112</v>
      </c>
      <c r="E262" s="11"/>
      <c r="F262" s="30">
        <f>F261</f>
        <v>100.1</v>
      </c>
      <c r="G262" s="30">
        <f t="shared" si="160"/>
        <v>100.1</v>
      </c>
      <c r="H262" s="30">
        <f t="shared" si="160"/>
        <v>100.1</v>
      </c>
    </row>
    <row r="263" spans="1:8" ht="45" customHeight="1">
      <c r="A263" s="16" t="s">
        <v>72</v>
      </c>
      <c r="B263" s="11">
        <v>9810070280</v>
      </c>
      <c r="C263" s="12" t="s">
        <v>114</v>
      </c>
      <c r="D263" s="12" t="s">
        <v>112</v>
      </c>
      <c r="E263" s="11">
        <v>120</v>
      </c>
      <c r="F263" s="30">
        <v>42.052199999999999</v>
      </c>
      <c r="G263" s="33">
        <v>48.2</v>
      </c>
      <c r="H263" s="33">
        <v>48.2</v>
      </c>
    </row>
    <row r="264" spans="1:8" ht="55.8" customHeight="1">
      <c r="A264" s="10" t="s">
        <v>11</v>
      </c>
      <c r="B264" s="11">
        <v>9810070280</v>
      </c>
      <c r="C264" s="12" t="s">
        <v>114</v>
      </c>
      <c r="D264" s="12" t="s">
        <v>112</v>
      </c>
      <c r="E264" s="11">
        <v>240</v>
      </c>
      <c r="F264" s="30">
        <v>58.047800000000002</v>
      </c>
      <c r="G264" s="33">
        <v>51.9</v>
      </c>
      <c r="H264" s="33">
        <v>51.9</v>
      </c>
    </row>
    <row r="265" spans="1:8" ht="70.2" customHeight="1">
      <c r="A265" s="36" t="s">
        <v>166</v>
      </c>
      <c r="B265" s="6">
        <v>9820000000</v>
      </c>
      <c r="C265" s="15"/>
      <c r="D265" s="15"/>
      <c r="E265" s="6"/>
      <c r="F265" s="29">
        <f>F266+F269</f>
        <v>0</v>
      </c>
      <c r="G265" s="29">
        <f t="shared" ref="G265:H265" si="161">G266+G269</f>
        <v>0</v>
      </c>
      <c r="H265" s="29">
        <f t="shared" si="161"/>
        <v>433.7</v>
      </c>
    </row>
    <row r="266" spans="1:8" ht="24.6" customHeight="1">
      <c r="A266" s="4" t="s">
        <v>9</v>
      </c>
      <c r="B266" s="6">
        <v>9820071520</v>
      </c>
      <c r="C266" s="15" t="s">
        <v>112</v>
      </c>
      <c r="D266" s="15"/>
      <c r="E266" s="6"/>
      <c r="F266" s="29">
        <f>F267</f>
        <v>0</v>
      </c>
      <c r="G266" s="29">
        <f t="shared" ref="G266:H266" si="162">G267</f>
        <v>0</v>
      </c>
      <c r="H266" s="29">
        <f t="shared" si="162"/>
        <v>412</v>
      </c>
    </row>
    <row r="267" spans="1:8" ht="33" customHeight="1">
      <c r="A267" s="4" t="s">
        <v>10</v>
      </c>
      <c r="B267" s="11">
        <v>9820071520</v>
      </c>
      <c r="C267" s="12" t="s">
        <v>112</v>
      </c>
      <c r="D267" s="12" t="s">
        <v>113</v>
      </c>
      <c r="E267" s="11"/>
      <c r="F267" s="30">
        <f>F268</f>
        <v>0</v>
      </c>
      <c r="G267" s="30">
        <f t="shared" ref="G267:H267" si="163">G268</f>
        <v>0</v>
      </c>
      <c r="H267" s="30">
        <f t="shared" si="163"/>
        <v>412</v>
      </c>
    </row>
    <row r="268" spans="1:8" ht="82.2" customHeight="1">
      <c r="A268" s="10" t="s">
        <v>168</v>
      </c>
      <c r="B268" s="11">
        <v>9820071520</v>
      </c>
      <c r="C268" s="12" t="s">
        <v>112</v>
      </c>
      <c r="D268" s="12" t="s">
        <v>113</v>
      </c>
      <c r="E268" s="11">
        <v>240</v>
      </c>
      <c r="F268" s="30">
        <v>0</v>
      </c>
      <c r="G268" s="30">
        <v>0</v>
      </c>
      <c r="H268" s="30">
        <v>412</v>
      </c>
    </row>
    <row r="269" spans="1:8" ht="23.4" customHeight="1">
      <c r="A269" s="4" t="s">
        <v>9</v>
      </c>
      <c r="B269" s="6" t="s">
        <v>167</v>
      </c>
      <c r="C269" s="15" t="s">
        <v>112</v>
      </c>
      <c r="D269" s="15"/>
      <c r="E269" s="6"/>
      <c r="F269" s="29">
        <f>F271</f>
        <v>0</v>
      </c>
      <c r="G269" s="29">
        <f t="shared" ref="G269:H269" si="164">G271</f>
        <v>0</v>
      </c>
      <c r="H269" s="29">
        <f t="shared" si="164"/>
        <v>21.7</v>
      </c>
    </row>
    <row r="270" spans="1:8" ht="30" customHeight="1">
      <c r="A270" s="4" t="s">
        <v>10</v>
      </c>
      <c r="B270" s="11" t="s">
        <v>167</v>
      </c>
      <c r="C270" s="12" t="s">
        <v>112</v>
      </c>
      <c r="D270" s="12" t="s">
        <v>113</v>
      </c>
      <c r="E270" s="11"/>
      <c r="F270" s="30">
        <f>F271</f>
        <v>0</v>
      </c>
      <c r="G270" s="30">
        <f t="shared" ref="G270:H270" si="165">G271</f>
        <v>0</v>
      </c>
      <c r="H270" s="30">
        <f t="shared" si="165"/>
        <v>21.7</v>
      </c>
    </row>
    <row r="271" spans="1:8" ht="103.2" customHeight="1">
      <c r="A271" s="10" t="s">
        <v>169</v>
      </c>
      <c r="B271" s="11" t="s">
        <v>167</v>
      </c>
      <c r="C271" s="12" t="s">
        <v>112</v>
      </c>
      <c r="D271" s="12" t="s">
        <v>113</v>
      </c>
      <c r="E271" s="11">
        <v>240</v>
      </c>
      <c r="F271" s="30">
        <v>0</v>
      </c>
      <c r="G271" s="30">
        <v>0</v>
      </c>
      <c r="H271" s="30">
        <v>21.7</v>
      </c>
    </row>
    <row r="272" spans="1:8" ht="34.799999999999997" customHeight="1">
      <c r="A272" s="4" t="s">
        <v>88</v>
      </c>
      <c r="B272" s="5"/>
      <c r="C272" s="17"/>
      <c r="D272" s="14"/>
      <c r="E272" s="8"/>
      <c r="F272" s="7">
        <v>0</v>
      </c>
      <c r="G272" s="7">
        <v>81.099999999999994</v>
      </c>
      <c r="H272" s="7">
        <v>135.6</v>
      </c>
    </row>
    <row r="273" spans="1:8" ht="28.8" customHeight="1">
      <c r="A273" s="4" t="s">
        <v>111</v>
      </c>
      <c r="B273" s="6"/>
      <c r="C273" s="15"/>
      <c r="D273" s="15"/>
      <c r="E273" s="6"/>
      <c r="F273" s="29">
        <f>F137+F126+F115+F109+F56+F50+F39+F27+F13</f>
        <v>4903.1100000000006</v>
      </c>
      <c r="G273" s="29">
        <f t="shared" ref="G273:H273" si="166">G137+G126+G115+G109+G56+G50+G39+G27+G13</f>
        <v>3313.8999999999996</v>
      </c>
      <c r="H273" s="29">
        <f t="shared" si="166"/>
        <v>3326.3899999999994</v>
      </c>
    </row>
  </sheetData>
  <mergeCells count="83">
    <mergeCell ref="A7:H10"/>
    <mergeCell ref="F11:H11"/>
    <mergeCell ref="A128:A129"/>
    <mergeCell ref="B128:B129"/>
    <mergeCell ref="C128:C129"/>
    <mergeCell ref="D128:D129"/>
    <mergeCell ref="E128:E129"/>
    <mergeCell ref="F128:F129"/>
    <mergeCell ref="G128:G129"/>
    <mergeCell ref="H128:H129"/>
    <mergeCell ref="A253:A255"/>
    <mergeCell ref="C253:C255"/>
    <mergeCell ref="D253:D255"/>
    <mergeCell ref="E253:E255"/>
    <mergeCell ref="F253:F255"/>
    <mergeCell ref="G249:G252"/>
    <mergeCell ref="H249:H252"/>
    <mergeCell ref="B249:B252"/>
    <mergeCell ref="H253:H255"/>
    <mergeCell ref="B253:B255"/>
    <mergeCell ref="G253:G255"/>
    <mergeCell ref="A249:A252"/>
    <mergeCell ref="C249:C252"/>
    <mergeCell ref="D249:D252"/>
    <mergeCell ref="E249:E252"/>
    <mergeCell ref="F249:F252"/>
    <mergeCell ref="H204:H206"/>
    <mergeCell ref="A210:A212"/>
    <mergeCell ref="C210:C212"/>
    <mergeCell ref="D210:D212"/>
    <mergeCell ref="E210:E212"/>
    <mergeCell ref="F210:F212"/>
    <mergeCell ref="G210:G212"/>
    <mergeCell ref="H210:H212"/>
    <mergeCell ref="B204:B206"/>
    <mergeCell ref="B210:B212"/>
    <mergeCell ref="A204:A206"/>
    <mergeCell ref="C204:C206"/>
    <mergeCell ref="D204:D206"/>
    <mergeCell ref="E204:E206"/>
    <mergeCell ref="F204:F206"/>
    <mergeCell ref="G204:G206"/>
    <mergeCell ref="F200:F201"/>
    <mergeCell ref="G200:G201"/>
    <mergeCell ref="H200:H201"/>
    <mergeCell ref="B197:B199"/>
    <mergeCell ref="A197:A199"/>
    <mergeCell ref="C197:C199"/>
    <mergeCell ref="D197:D199"/>
    <mergeCell ref="E197:E199"/>
    <mergeCell ref="F197:F199"/>
    <mergeCell ref="G197:G199"/>
    <mergeCell ref="A200:A201"/>
    <mergeCell ref="B200:B201"/>
    <mergeCell ref="C200:C201"/>
    <mergeCell ref="D200:D201"/>
    <mergeCell ref="E200:E201"/>
    <mergeCell ref="F176:F177"/>
    <mergeCell ref="G176:G177"/>
    <mergeCell ref="B176:B177"/>
    <mergeCell ref="H176:H177"/>
    <mergeCell ref="H197:H199"/>
    <mergeCell ref="B143:B144"/>
    <mergeCell ref="A176:A177"/>
    <mergeCell ref="C176:C177"/>
    <mergeCell ref="D176:D177"/>
    <mergeCell ref="E176:E177"/>
    <mergeCell ref="D1:H6"/>
    <mergeCell ref="G140:G142"/>
    <mergeCell ref="H140:H142"/>
    <mergeCell ref="A143:A144"/>
    <mergeCell ref="C143:C144"/>
    <mergeCell ref="D143:D144"/>
    <mergeCell ref="E143:E144"/>
    <mergeCell ref="F143:F144"/>
    <mergeCell ref="G143:G144"/>
    <mergeCell ref="H143:H144"/>
    <mergeCell ref="A140:A142"/>
    <mergeCell ref="B140:B142"/>
    <mergeCell ref="C140:C142"/>
    <mergeCell ref="D140:D142"/>
    <mergeCell ref="E140:E142"/>
    <mergeCell ref="F140:F14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2021-02-03T13:08:57Z</cp:lastPrinted>
  <dcterms:created xsi:type="dcterms:W3CDTF">2019-01-28T11:05:10Z</dcterms:created>
  <dcterms:modified xsi:type="dcterms:W3CDTF">2021-12-26T16:28:14Z</dcterms:modified>
</cp:coreProperties>
</file>