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I54" i="1" l="1"/>
  <c r="H54" i="1"/>
  <c r="G54" i="1"/>
  <c r="I139" i="1"/>
  <c r="I138" i="1" s="1"/>
  <c r="H139" i="1"/>
  <c r="H138" i="1" s="1"/>
  <c r="H140" i="1"/>
  <c r="I140" i="1"/>
  <c r="G139" i="1"/>
  <c r="G138" i="1" s="1"/>
  <c r="G60" i="1"/>
  <c r="G32" i="1"/>
  <c r="I23" i="1"/>
  <c r="H23" i="1"/>
  <c r="G23" i="1"/>
  <c r="I22" i="1"/>
  <c r="H22" i="1"/>
  <c r="G22" i="1"/>
  <c r="I20" i="1"/>
  <c r="H20" i="1"/>
  <c r="G20" i="1"/>
  <c r="I19" i="1"/>
  <c r="H19" i="1"/>
  <c r="G19" i="1"/>
  <c r="I18" i="1"/>
  <c r="H18" i="1"/>
  <c r="G18" i="1"/>
  <c r="H97" i="1"/>
  <c r="I97" i="1"/>
  <c r="H109" i="1" l="1"/>
  <c r="I109" i="1"/>
  <c r="G109" i="1"/>
  <c r="G112" i="1"/>
  <c r="I110" i="1"/>
  <c r="H110" i="1"/>
  <c r="G110" i="1"/>
  <c r="I107" i="1"/>
  <c r="H107" i="1"/>
  <c r="G107" i="1"/>
  <c r="I106" i="1"/>
  <c r="H106" i="1"/>
  <c r="G106" i="1"/>
  <c r="G105" i="1" s="1"/>
  <c r="I103" i="1"/>
  <c r="I65" i="1"/>
  <c r="H65" i="1"/>
  <c r="G65" i="1"/>
  <c r="H32" i="1"/>
  <c r="I32" i="1"/>
  <c r="H33" i="1"/>
  <c r="I33" i="1"/>
  <c r="G33" i="1"/>
  <c r="G127" i="1"/>
  <c r="I105" i="1" l="1"/>
  <c r="I96" i="1" s="1"/>
  <c r="H105" i="1"/>
  <c r="H96" i="1" s="1"/>
  <c r="G120" i="1"/>
  <c r="H127" i="1"/>
  <c r="I127" i="1"/>
  <c r="G130" i="1"/>
  <c r="G123" i="1"/>
  <c r="I128" i="1" l="1"/>
  <c r="G97" i="1"/>
  <c r="G96" i="1" s="1"/>
  <c r="G140" i="1"/>
  <c r="G143" i="1"/>
  <c r="G142" i="1" s="1"/>
  <c r="H143" i="1"/>
  <c r="H142" i="1" s="1"/>
  <c r="I143" i="1"/>
  <c r="I142" i="1" s="1"/>
  <c r="G144" i="1"/>
  <c r="H144" i="1"/>
  <c r="I144" i="1"/>
  <c r="G146" i="1"/>
  <c r="H146" i="1"/>
  <c r="I146" i="1"/>
  <c r="G148" i="1"/>
  <c r="H148" i="1"/>
  <c r="I148" i="1"/>
  <c r="G151" i="1"/>
  <c r="G150" i="1" s="1"/>
  <c r="H151" i="1"/>
  <c r="H150" i="1" s="1"/>
  <c r="I151" i="1"/>
  <c r="I150" i="1" s="1"/>
  <c r="G152" i="1"/>
  <c r="H152" i="1"/>
  <c r="I152" i="1"/>
  <c r="G153" i="1"/>
  <c r="H153" i="1"/>
  <c r="I153" i="1"/>
  <c r="G154" i="1"/>
  <c r="H154" i="1"/>
  <c r="I154" i="1"/>
  <c r="G156" i="1"/>
  <c r="H156" i="1"/>
  <c r="I156" i="1"/>
  <c r="G157" i="1"/>
  <c r="H157" i="1"/>
  <c r="I157" i="1"/>
  <c r="G160" i="1"/>
  <c r="G159" i="1" s="1"/>
  <c r="G161" i="1"/>
  <c r="H161" i="1"/>
  <c r="I161" i="1"/>
  <c r="G162" i="1"/>
  <c r="H162" i="1"/>
  <c r="I162" i="1"/>
  <c r="G163" i="1"/>
  <c r="H163" i="1"/>
  <c r="I163" i="1"/>
  <c r="G165" i="1"/>
  <c r="H165" i="1"/>
  <c r="I165" i="1"/>
  <c r="G166" i="1"/>
  <c r="H166" i="1"/>
  <c r="I166" i="1"/>
  <c r="G176" i="1"/>
  <c r="G175" i="1" s="1"/>
  <c r="G117" i="1"/>
  <c r="H120" i="1"/>
  <c r="I120" i="1"/>
  <c r="H121" i="1"/>
  <c r="I121" i="1"/>
  <c r="G121" i="1"/>
  <c r="H183" i="1"/>
  <c r="I183" i="1"/>
  <c r="G183" i="1"/>
  <c r="H182" i="1"/>
  <c r="I182" i="1"/>
  <c r="G182" i="1"/>
  <c r="H181" i="1"/>
  <c r="I181" i="1"/>
  <c r="G181" i="1"/>
  <c r="H179" i="1"/>
  <c r="I179" i="1"/>
  <c r="G179" i="1"/>
  <c r="H178" i="1"/>
  <c r="I178" i="1"/>
  <c r="G178" i="1"/>
  <c r="H177" i="1"/>
  <c r="I177" i="1"/>
  <c r="G177" i="1"/>
  <c r="H173" i="1"/>
  <c r="I173" i="1"/>
  <c r="G173" i="1"/>
  <c r="H171" i="1"/>
  <c r="I171" i="1"/>
  <c r="G171" i="1"/>
  <c r="H170" i="1"/>
  <c r="I170" i="1"/>
  <c r="G170" i="1"/>
  <c r="H169" i="1"/>
  <c r="H168" i="1" s="1"/>
  <c r="I169" i="1"/>
  <c r="I168" i="1" s="1"/>
  <c r="G169" i="1"/>
  <c r="G168" i="1" s="1"/>
  <c r="H118" i="1"/>
  <c r="I118" i="1"/>
  <c r="G118" i="1"/>
  <c r="H117" i="1"/>
  <c r="I117" i="1"/>
  <c r="G128" i="1"/>
  <c r="H103" i="1"/>
  <c r="G103" i="1"/>
  <c r="H101" i="1"/>
  <c r="I101" i="1"/>
  <c r="G101" i="1"/>
  <c r="H99" i="1"/>
  <c r="I99" i="1"/>
  <c r="G99" i="1"/>
  <c r="H98" i="1"/>
  <c r="I98" i="1"/>
  <c r="G98" i="1"/>
  <c r="H94" i="1"/>
  <c r="I94" i="1"/>
  <c r="G94" i="1"/>
  <c r="H93" i="1"/>
  <c r="I93" i="1"/>
  <c r="G93" i="1"/>
  <c r="H92" i="1"/>
  <c r="I92" i="1"/>
  <c r="G92" i="1"/>
  <c r="H91" i="1"/>
  <c r="I91" i="1"/>
  <c r="G91" i="1"/>
  <c r="G88" i="1"/>
  <c r="I87" i="1"/>
  <c r="H87" i="1"/>
  <c r="G87" i="1"/>
  <c r="H85" i="1"/>
  <c r="I85" i="1"/>
  <c r="G85" i="1"/>
  <c r="H84" i="1"/>
  <c r="I84" i="1"/>
  <c r="G84" i="1"/>
  <c r="H83" i="1"/>
  <c r="H82" i="1" s="1"/>
  <c r="I83" i="1"/>
  <c r="I82" i="1" s="1"/>
  <c r="G83" i="1"/>
  <c r="H78" i="1"/>
  <c r="I78" i="1"/>
  <c r="G78" i="1"/>
  <c r="H77" i="1"/>
  <c r="I77" i="1"/>
  <c r="G77" i="1"/>
  <c r="H76" i="1"/>
  <c r="I76" i="1"/>
  <c r="G76" i="1"/>
  <c r="H75" i="1"/>
  <c r="H74" i="1" s="1"/>
  <c r="I75" i="1"/>
  <c r="I74" i="1" s="1"/>
  <c r="G75" i="1"/>
  <c r="G74" i="1" s="1"/>
  <c r="H72" i="1"/>
  <c r="I72" i="1"/>
  <c r="G72" i="1"/>
  <c r="H71" i="1"/>
  <c r="I71" i="1"/>
  <c r="G71" i="1"/>
  <c r="I68" i="1"/>
  <c r="H68" i="1"/>
  <c r="G68" i="1"/>
  <c r="H67" i="1"/>
  <c r="I67" i="1"/>
  <c r="G67" i="1"/>
  <c r="G59" i="1" s="1"/>
  <c r="H61" i="1"/>
  <c r="I61" i="1"/>
  <c r="G61" i="1"/>
  <c r="H60" i="1"/>
  <c r="I60" i="1"/>
  <c r="H57" i="1"/>
  <c r="I57" i="1"/>
  <c r="G57" i="1"/>
  <c r="H56" i="1"/>
  <c r="I56" i="1"/>
  <c r="G56" i="1"/>
  <c r="H55" i="1"/>
  <c r="I55" i="1"/>
  <c r="G55" i="1"/>
  <c r="H52" i="1"/>
  <c r="I52" i="1"/>
  <c r="G52" i="1"/>
  <c r="H51" i="1"/>
  <c r="I51" i="1"/>
  <c r="G51" i="1"/>
  <c r="G49" i="1"/>
  <c r="H47" i="1"/>
  <c r="I47" i="1"/>
  <c r="G47" i="1"/>
  <c r="H46" i="1"/>
  <c r="I46" i="1"/>
  <c r="G46" i="1"/>
  <c r="H45" i="1"/>
  <c r="I45" i="1"/>
  <c r="G45" i="1"/>
  <c r="H43" i="1"/>
  <c r="I43" i="1"/>
  <c r="G43" i="1"/>
  <c r="H42" i="1"/>
  <c r="I42" i="1"/>
  <c r="G42" i="1"/>
  <c r="H41" i="1"/>
  <c r="I41" i="1"/>
  <c r="G41" i="1"/>
  <c r="H40" i="1"/>
  <c r="I40" i="1"/>
  <c r="G40" i="1"/>
  <c r="H36" i="1"/>
  <c r="I36" i="1"/>
  <c r="G36" i="1"/>
  <c r="H35" i="1"/>
  <c r="I35" i="1"/>
  <c r="G35" i="1"/>
  <c r="G25" i="1" s="1"/>
  <c r="G17" i="1" s="1"/>
  <c r="H26" i="1"/>
  <c r="I26" i="1"/>
  <c r="G13" i="1"/>
  <c r="H14" i="1"/>
  <c r="I14" i="1"/>
  <c r="G14" i="1"/>
  <c r="H15" i="1"/>
  <c r="I15" i="1"/>
  <c r="G15" i="1"/>
  <c r="H13" i="1"/>
  <c r="I13" i="1"/>
  <c r="H59" i="1" l="1"/>
  <c r="G82" i="1"/>
  <c r="G81" i="1" s="1"/>
  <c r="I25" i="1"/>
  <c r="I17" i="1" s="1"/>
  <c r="I12" i="1" s="1"/>
  <c r="H25" i="1"/>
  <c r="H17" i="1" s="1"/>
  <c r="I59" i="1"/>
  <c r="H81" i="1"/>
  <c r="I81" i="1"/>
  <c r="G12" i="1"/>
  <c r="H176" i="1"/>
  <c r="H175" i="1" s="1"/>
  <c r="G116" i="1"/>
  <c r="G115" i="1" s="1"/>
  <c r="I160" i="1"/>
  <c r="I159" i="1" s="1"/>
  <c r="I116" i="1"/>
  <c r="H116" i="1"/>
  <c r="H160" i="1"/>
  <c r="H159" i="1" s="1"/>
  <c r="G90" i="1"/>
  <c r="H12" i="1"/>
  <c r="I176" i="1"/>
  <c r="I175" i="1" s="1"/>
  <c r="I115" i="1" l="1"/>
  <c r="I114" i="1" s="1"/>
  <c r="H115" i="1"/>
  <c r="H114" i="1" s="1"/>
  <c r="I90" i="1"/>
  <c r="H90" i="1"/>
  <c r="G114" i="1"/>
  <c r="G186" i="1" s="1"/>
  <c r="H186" i="1" l="1"/>
  <c r="I186" i="1"/>
</calcChain>
</file>

<file path=xl/sharedStrings.xml><?xml version="1.0" encoding="utf-8"?>
<sst xmlns="http://schemas.openxmlformats.org/spreadsheetml/2006/main" count="631" uniqueCount="195">
  <si>
    <t>Наименование</t>
  </si>
  <si>
    <t>Вед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</si>
  <si>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</si>
  <si>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</si>
  <si>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</si>
  <si>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</si>
  <si>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</si>
  <si>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</si>
  <si>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</si>
  <si>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</si>
  <si>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</si>
  <si>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</si>
  <si>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</si>
  <si>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</si>
  <si>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</si>
  <si>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</si>
  <si>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</si>
  <si>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</si>
  <si>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</si>
  <si>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</si>
  <si>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</si>
  <si>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</si>
  <si>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rgb="FF000000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</si>
  <si>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</si>
  <si>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</si>
  <si>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</si>
  <si>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</si>
  <si>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</si>
  <si>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</si>
  <si>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</si>
  <si>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</si>
  <si>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</si>
  <si>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</si>
  <si>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</si>
  <si>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</si>
  <si>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</si>
  <si>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</si>
  <si>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</si>
  <si>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</si>
  <si>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</si>
  <si>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</si>
  <si>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</si>
  <si>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</si>
  <si>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</si>
  <si>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</si>
  <si>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</si>
  <si>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</si>
  <si>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</si>
  <si>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</si>
  <si>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</si>
  <si>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</si>
  <si>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</si>
  <si>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</si>
  <si>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</si>
  <si>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</si>
  <si>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</si>
  <si>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</si>
  <si>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</si>
  <si>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</si>
  <si>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05 0 00 00000</t>
  </si>
  <si>
    <r>
      <t>С</t>
    </r>
    <r>
      <rPr>
        <sz val="10"/>
        <color theme="1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</si>
  <si>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</si>
  <si>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</si>
  <si>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</si>
  <si>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</si>
  <si>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</si>
  <si>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</si>
  <si>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</si>
  <si>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</si>
  <si>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</si>
  <si>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</si>
  <si>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</si>
  <si>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</si>
  <si>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</si>
  <si>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</si>
  <si>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</si>
  <si>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</si>
  <si>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</si>
  <si>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</si>
  <si>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</si>
  <si>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</si>
  <si>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</si>
  <si>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</si>
  <si>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</si>
  <si>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</si>
  <si>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</si>
  <si>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</si>
  <si>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</si>
  <si>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</si>
  <si>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</si>
  <si>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</si>
  <si>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</si>
  <si>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</si>
  <si>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</si>
  <si>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</si>
  <si>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</si>
  <si>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</si>
  <si>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</si>
  <si>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</si>
  <si>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</si>
  <si>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</si>
  <si>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</si>
  <si>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</si>
  <si>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</si>
  <si>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</si>
  <si>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</si>
  <si>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</si>
  <si>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</si>
  <si>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</si>
  <si>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</si>
  <si>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</si>
  <si>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</si>
  <si>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</si>
  <si>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</si>
  <si>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</si>
  <si>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</si>
  <si>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</si>
  <si>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</si>
  <si>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</si>
  <si>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</si>
  <si>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</si>
  <si>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</si>
  <si>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</si>
  <si>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</si>
  <si>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</si>
  <si>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</si>
  <si>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</si>
  <si>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</si>
  <si>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</si>
  <si>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</si>
  <si>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</si>
  <si>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</si>
  <si>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</si>
  <si>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</si>
  <si>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</si>
  <si>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</si>
  <si>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</si>
  <si>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</si>
  <si>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</si>
  <si>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</si>
  <si>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</si>
  <si>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</si>
  <si>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</si>
  <si>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</si>
  <si>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</si>
  <si>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</si>
  <si>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</si>
  <si>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</si>
  <si>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</si>
  <si>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</si>
  <si>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</si>
  <si>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</si>
  <si>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</si>
  <si>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20,00000</t>
  </si>
  <si>
    <t>0,00000</t>
  </si>
  <si>
    <r>
      <t xml:space="preserve">Реализация проекта ТОС: оказание содействия ТОС № 4 </t>
    </r>
    <r>
      <rPr>
        <sz val="10"/>
        <color theme="1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</si>
  <si>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</si>
  <si>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</si>
  <si>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</si>
  <si>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</si>
  <si>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</si>
  <si>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</si>
  <si>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</si>
  <si>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</si>
  <si>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 xml:space="preserve">к проекту  решения  Совета депутатов </t>
  </si>
  <si>
    <t>«О проекте  бюджета Тогодского сельского поселения</t>
  </si>
  <si>
    <t>2023 год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</si>
  <si>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</si>
  <si>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</si>
  <si>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</si>
  <si>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</si>
  <si>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</si>
  <si>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</si>
  <si>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</si>
  <si>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</si>
  <si>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</si>
  <si>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92 0 00 23801</t>
  </si>
  <si>
    <t xml:space="preserve"> на 2022 год и на плановый период</t>
  </si>
  <si>
    <t xml:space="preserve"> 2023 и 2024годов»</t>
  </si>
  <si>
    <t xml:space="preserve">Ведомственная структура расходов бюджета Тогодского сельского поселения на 2022 год и на плановый период 2023 и 2024 годов  </t>
  </si>
  <si>
    <t>2024 год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</si>
  <si>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</si>
  <si>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10 0 01 99990</t>
  </si>
  <si>
    <t>Реализация мероприятий  муниципальной программы «Комплексное развитие сельских территорий Тогодского сельского поселения до 2025 года»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</si>
  <si>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</si>
  <si>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 xml:space="preserve">Приложение 4           </t>
  </si>
  <si>
    <t>Муниципальная программа Тогодского сельского поселения «Информатизация Администрации Тогодского сельского поселения на 2022-2025 годы»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</si>
  <si>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</si>
  <si>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</si>
  <si>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</si>
  <si>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</si>
  <si>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</si>
  <si>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Муниципальная программа «Развитие культуры на территории  Тогодского сельского поселения на 2022-2025 годы»</t>
  </si>
  <si>
    <t>91 9 00 71420</t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</si>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</sst>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/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NumberFormat="1" applyAlignment="1">
      <alignment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wrapText="1"/>
    </xf>
    <xf numFmtId="49" fontId="1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6"/>
  <sheetViews>
    <sheetView tabSelected="1" topLeftCell="A23" zoomScale="91" zoomScaleNormal="91" workbookViewId="0">
      <selection activeCell="N31" sqref="N31"/>
    </sheetView>
  </sheetViews>
  <sheetFormatPr defaultRowHeight="15" x14ac:dyDescent="0.25"/>
  <cols>
    <col min="1" max="1" width="32.42578125" customWidth="1"/>
    <col min="2" max="3" width="4.85546875" customWidth="1"/>
    <col min="4" max="4" width="5.140625" customWidth="1"/>
    <col min="5" max="5" width="13.7109375" customWidth="1"/>
    <col min="6" max="6" width="5.140625" customWidth="1"/>
    <col min="7" max="7" width="12.7109375" customWidth="1"/>
    <col min="8" max="8" width="11.28515625" customWidth="1"/>
    <col min="9" max="9" width="10.28515625" customWidth="1"/>
    <col min="14" max="14" width="36.28515625" customWidth="1"/>
  </cols>
  <sheetData>
    <row r="1" spans="1:9" x14ac:dyDescent="0.25">
      <c r="H1" s="1" t="s">
        <v>185</v>
      </c>
    </row>
    <row r="2" spans="1:9" x14ac:dyDescent="0.25">
      <c r="H2" s="2" t="s">
        <v>164</v>
      </c>
    </row>
    <row r="3" spans="1:9" x14ac:dyDescent="0.25">
      <c r="H3" s="2" t="s">
        <v>165</v>
      </c>
    </row>
    <row r="4" spans="1:9" x14ac:dyDescent="0.25">
      <c r="H4" s="2" t="s">
        <v>177</v>
      </c>
    </row>
    <row r="5" spans="1:9" x14ac:dyDescent="0.25">
      <c r="G5" s="81" t="s">
        <v>178</v>
      </c>
      <c r="H5" s="81"/>
    </row>
    <row r="6" spans="1:9" ht="39" customHeight="1" x14ac:dyDescent="0.3">
      <c r="A6" s="71" t="s">
        <v>179</v>
      </c>
      <c r="B6" s="71"/>
      <c r="C6" s="71"/>
      <c r="D6" s="71"/>
      <c r="E6" s="71"/>
      <c r="F6" s="71"/>
      <c r="G6" s="71"/>
      <c r="H6" s="71"/>
      <c r="I6" s="71"/>
    </row>
    <row r="7" spans="1:9" hidden="1" x14ac:dyDescent="0.25">
      <c r="A7" s="3"/>
      <c r="B7" s="3"/>
      <c r="C7" s="3"/>
      <c r="D7" s="3"/>
      <c r="E7" s="3"/>
      <c r="F7" s="3"/>
      <c r="G7" s="3"/>
      <c r="H7" s="3"/>
      <c r="I7" s="3"/>
    </row>
    <row r="8" spans="1:9" hidden="1" x14ac:dyDescent="0.25"/>
    <row r="9" spans="1:9" ht="29.25" customHeight="1" x14ac:dyDescent="0.25">
      <c r="A9" s="83" t="s">
        <v>0</v>
      </c>
      <c r="B9" s="80" t="s">
        <v>1</v>
      </c>
      <c r="C9" s="80" t="s">
        <v>2</v>
      </c>
      <c r="D9" s="80" t="s">
        <v>3</v>
      </c>
      <c r="E9" s="80" t="s">
        <v>4</v>
      </c>
      <c r="F9" s="80" t="s">
        <v>5</v>
      </c>
      <c r="G9" s="79" t="s">
        <v>139</v>
      </c>
      <c r="H9" s="79" t="s">
        <v>166</v>
      </c>
      <c r="I9" s="79" t="s">
        <v>180</v>
      </c>
    </row>
    <row r="10" spans="1:9" ht="0.75" customHeight="1" x14ac:dyDescent="0.25">
      <c r="A10" s="83"/>
      <c r="B10" s="80"/>
      <c r="C10" s="80"/>
      <c r="D10" s="80"/>
      <c r="E10" s="80"/>
      <c r="F10" s="80"/>
      <c r="G10" s="79"/>
      <c r="H10" s="79"/>
      <c r="I10" s="79"/>
    </row>
    <row r="11" spans="1:9" ht="15" customHeight="1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</row>
    <row r="12" spans="1:9" ht="29.25" customHeight="1" x14ac:dyDescent="0.25">
      <c r="A12" s="48" t="s">
        <v>6</v>
      </c>
      <c r="B12" s="43">
        <v>346</v>
      </c>
      <c r="C12" s="10" t="s">
        <v>121</v>
      </c>
      <c r="D12" s="10"/>
      <c r="E12" s="10"/>
      <c r="F12" s="43"/>
      <c r="G12" s="11">
        <f>G13+G17+G40+G45+G49+G54</f>
        <v>2577.9879999999994</v>
      </c>
      <c r="H12" s="11">
        <f>H13+H17+H40+H45+H49+H54</f>
        <v>1876.75</v>
      </c>
      <c r="I12" s="11">
        <f>I13+I17+I40+I45+I49+I54</f>
        <v>1917.0499999999997</v>
      </c>
    </row>
    <row r="13" spans="1:9" ht="54.6" customHeight="1" x14ac:dyDescent="0.25">
      <c r="A13" s="48" t="s">
        <v>7</v>
      </c>
      <c r="B13" s="43">
        <v>346</v>
      </c>
      <c r="C13" s="10" t="s">
        <v>121</v>
      </c>
      <c r="D13" s="10" t="s">
        <v>122</v>
      </c>
      <c r="E13" s="10"/>
      <c r="F13" s="43"/>
      <c r="G13" s="11">
        <f>G16</f>
        <v>626</v>
      </c>
      <c r="H13" s="11">
        <f t="shared" ref="H13:I13" si="0">H16</f>
        <v>617.9</v>
      </c>
      <c r="I13" s="11">
        <f t="shared" si="0"/>
        <v>617.9</v>
      </c>
    </row>
    <row r="14" spans="1:9" ht="24" customHeight="1" x14ac:dyDescent="0.25">
      <c r="A14" s="4" t="s">
        <v>8</v>
      </c>
      <c r="B14" s="43">
        <v>346</v>
      </c>
      <c r="C14" s="45" t="s">
        <v>121</v>
      </c>
      <c r="D14" s="45" t="s">
        <v>122</v>
      </c>
      <c r="E14" s="45" t="s">
        <v>9</v>
      </c>
      <c r="F14" s="47"/>
      <c r="G14" s="41">
        <f>G16</f>
        <v>626</v>
      </c>
      <c r="H14" s="41">
        <f t="shared" ref="H14:I14" si="1">H16</f>
        <v>617.9</v>
      </c>
      <c r="I14" s="41">
        <f t="shared" si="1"/>
        <v>617.9</v>
      </c>
    </row>
    <row r="15" spans="1:9" ht="20.25" customHeight="1" x14ac:dyDescent="0.25">
      <c r="A15" s="49" t="s">
        <v>10</v>
      </c>
      <c r="B15" s="43">
        <v>346</v>
      </c>
      <c r="C15" s="45" t="s">
        <v>121</v>
      </c>
      <c r="D15" s="45" t="s">
        <v>122</v>
      </c>
      <c r="E15" s="44" t="s">
        <v>11</v>
      </c>
      <c r="F15" s="47"/>
      <c r="G15" s="41">
        <f>G16</f>
        <v>626</v>
      </c>
      <c r="H15" s="41">
        <f t="shared" ref="H15:I15" si="2">H16</f>
        <v>617.9</v>
      </c>
      <c r="I15" s="41">
        <f t="shared" si="2"/>
        <v>617.9</v>
      </c>
    </row>
    <row r="16" spans="1:9" ht="40.9" customHeight="1" x14ac:dyDescent="0.25">
      <c r="A16" s="42" t="s">
        <v>12</v>
      </c>
      <c r="B16" s="43">
        <v>346</v>
      </c>
      <c r="C16" s="45" t="s">
        <v>121</v>
      </c>
      <c r="D16" s="45" t="s">
        <v>122</v>
      </c>
      <c r="E16" s="44" t="s">
        <v>11</v>
      </c>
      <c r="F16" s="47">
        <v>120</v>
      </c>
      <c r="G16" s="41">
        <v>626</v>
      </c>
      <c r="H16" s="41">
        <v>617.9</v>
      </c>
      <c r="I16" s="41">
        <v>617.9</v>
      </c>
    </row>
    <row r="17" spans="1:9" ht="84" customHeight="1" x14ac:dyDescent="0.25">
      <c r="A17" s="48" t="s">
        <v>13</v>
      </c>
      <c r="B17" s="43">
        <v>346</v>
      </c>
      <c r="C17" s="10" t="s">
        <v>121</v>
      </c>
      <c r="D17" s="10" t="s">
        <v>123</v>
      </c>
      <c r="E17" s="45"/>
      <c r="F17" s="47"/>
      <c r="G17" s="11">
        <f>G18+G25</f>
        <v>1766.1999999999998</v>
      </c>
      <c r="H17" s="11">
        <f t="shared" ref="H17:I17" si="3">H18+H25</f>
        <v>1250.8499999999999</v>
      </c>
      <c r="I17" s="11">
        <f t="shared" si="3"/>
        <v>1291.1499999999999</v>
      </c>
    </row>
    <row r="18" spans="1:9" ht="64.5" customHeight="1" x14ac:dyDescent="0.25">
      <c r="A18" s="65" t="s">
        <v>186</v>
      </c>
      <c r="B18" s="62">
        <v>346</v>
      </c>
      <c r="C18" s="59" t="s">
        <v>121</v>
      </c>
      <c r="D18" s="59" t="s">
        <v>123</v>
      </c>
      <c r="E18" s="63" t="s">
        <v>18</v>
      </c>
      <c r="F18" s="64"/>
      <c r="G18" s="60">
        <f>G21+G24</f>
        <v>93.2</v>
      </c>
      <c r="H18" s="60">
        <f t="shared" ref="H18:I18" si="4">H21+H24</f>
        <v>66.2</v>
      </c>
      <c r="I18" s="60">
        <f t="shared" si="4"/>
        <v>101.2</v>
      </c>
    </row>
    <row r="19" spans="1:9" ht="57" customHeight="1" x14ac:dyDescent="0.25">
      <c r="A19" s="61" t="s">
        <v>19</v>
      </c>
      <c r="B19" s="62">
        <v>346</v>
      </c>
      <c r="C19" s="59" t="s">
        <v>121</v>
      </c>
      <c r="D19" s="59" t="s">
        <v>123</v>
      </c>
      <c r="E19" s="63" t="s">
        <v>20</v>
      </c>
      <c r="F19" s="64"/>
      <c r="G19" s="60">
        <f>G21</f>
        <v>13</v>
      </c>
      <c r="H19" s="60">
        <f t="shared" ref="H19:I19" si="5">H21</f>
        <v>13</v>
      </c>
      <c r="I19" s="60">
        <f t="shared" si="5"/>
        <v>13</v>
      </c>
    </row>
    <row r="20" spans="1:9" ht="96" customHeight="1" x14ac:dyDescent="0.25">
      <c r="A20" s="65" t="s">
        <v>187</v>
      </c>
      <c r="B20" s="62">
        <v>346</v>
      </c>
      <c r="C20" s="59" t="s">
        <v>121</v>
      </c>
      <c r="D20" s="59" t="s">
        <v>123</v>
      </c>
      <c r="E20" s="63" t="s">
        <v>21</v>
      </c>
      <c r="F20" s="64"/>
      <c r="G20" s="60">
        <f>G21</f>
        <v>13</v>
      </c>
      <c r="H20" s="60">
        <f t="shared" ref="H20:I20" si="6">H21</f>
        <v>13</v>
      </c>
      <c r="I20" s="60">
        <f t="shared" si="6"/>
        <v>13</v>
      </c>
    </row>
    <row r="21" spans="1:9" ht="40.9" customHeight="1" x14ac:dyDescent="0.25">
      <c r="A21" s="65" t="s">
        <v>16</v>
      </c>
      <c r="B21" s="62">
        <v>346</v>
      </c>
      <c r="C21" s="59" t="s">
        <v>121</v>
      </c>
      <c r="D21" s="59" t="s">
        <v>123</v>
      </c>
      <c r="E21" s="63" t="s">
        <v>21</v>
      </c>
      <c r="F21" s="64">
        <v>240</v>
      </c>
      <c r="G21" s="60">
        <v>13</v>
      </c>
      <c r="H21" s="60">
        <v>13</v>
      </c>
      <c r="I21" s="60">
        <v>13</v>
      </c>
    </row>
    <row r="22" spans="1:9" ht="51.6" customHeight="1" x14ac:dyDescent="0.25">
      <c r="A22" s="65" t="s">
        <v>22</v>
      </c>
      <c r="B22" s="62">
        <v>346</v>
      </c>
      <c r="C22" s="59" t="s">
        <v>121</v>
      </c>
      <c r="D22" s="59" t="s">
        <v>123</v>
      </c>
      <c r="E22" s="63" t="s">
        <v>23</v>
      </c>
      <c r="F22" s="64"/>
      <c r="G22" s="60">
        <f>G24</f>
        <v>80.2</v>
      </c>
      <c r="H22" s="60">
        <f t="shared" ref="H22:I22" si="7">H24</f>
        <v>53.2</v>
      </c>
      <c r="I22" s="60">
        <f t="shared" si="7"/>
        <v>88.2</v>
      </c>
    </row>
    <row r="23" spans="1:9" ht="96.6" customHeight="1" x14ac:dyDescent="0.25">
      <c r="A23" s="65" t="s">
        <v>188</v>
      </c>
      <c r="B23" s="62">
        <v>346</v>
      </c>
      <c r="C23" s="59" t="s">
        <v>121</v>
      </c>
      <c r="D23" s="59" t="s">
        <v>123</v>
      </c>
      <c r="E23" s="63" t="s">
        <v>24</v>
      </c>
      <c r="F23" s="64"/>
      <c r="G23" s="60">
        <f>G24</f>
        <v>80.2</v>
      </c>
      <c r="H23" s="60">
        <f t="shared" ref="H23:I23" si="8">H24</f>
        <v>53.2</v>
      </c>
      <c r="I23" s="60">
        <f t="shared" si="8"/>
        <v>88.2</v>
      </c>
    </row>
    <row r="24" spans="1:9" ht="43.9" customHeight="1" x14ac:dyDescent="0.25">
      <c r="A24" s="65" t="s">
        <v>16</v>
      </c>
      <c r="B24" s="62">
        <v>346</v>
      </c>
      <c r="C24" s="59" t="s">
        <v>121</v>
      </c>
      <c r="D24" s="59" t="s">
        <v>123</v>
      </c>
      <c r="E24" s="63" t="s">
        <v>24</v>
      </c>
      <c r="F24" s="64">
        <v>240</v>
      </c>
      <c r="G24" s="60">
        <v>80.2</v>
      </c>
      <c r="H24" s="60">
        <v>53.2</v>
      </c>
      <c r="I24" s="60">
        <v>88.2</v>
      </c>
    </row>
    <row r="25" spans="1:9" ht="18.75" customHeight="1" x14ac:dyDescent="0.25">
      <c r="A25" s="49" t="s">
        <v>8</v>
      </c>
      <c r="B25" s="43">
        <v>346</v>
      </c>
      <c r="C25" s="45" t="s">
        <v>121</v>
      </c>
      <c r="D25" s="45" t="s">
        <v>123</v>
      </c>
      <c r="E25" s="45" t="s">
        <v>9</v>
      </c>
      <c r="F25" s="47"/>
      <c r="G25" s="41">
        <f>G26+G32+G35</f>
        <v>1672.9999999999998</v>
      </c>
      <c r="H25" s="60">
        <f t="shared" ref="H25:I25" si="9">H26+H32+H35</f>
        <v>1184.6499999999999</v>
      </c>
      <c r="I25" s="60">
        <f t="shared" si="9"/>
        <v>1189.9499999999998</v>
      </c>
    </row>
    <row r="26" spans="1:9" ht="36" customHeight="1" x14ac:dyDescent="0.25">
      <c r="A26" s="49" t="s">
        <v>14</v>
      </c>
      <c r="B26" s="43">
        <v>346</v>
      </c>
      <c r="C26" s="45" t="s">
        <v>121</v>
      </c>
      <c r="D26" s="45" t="s">
        <v>123</v>
      </c>
      <c r="E26" s="44" t="s">
        <v>15</v>
      </c>
      <c r="F26" s="47"/>
      <c r="G26" s="41">
        <f>G27+G28+G29+G31</f>
        <v>1572.8999999999999</v>
      </c>
      <c r="H26" s="41">
        <f t="shared" ref="H26:I26" si="10">H27+H28+H29</f>
        <v>1054.55</v>
      </c>
      <c r="I26" s="41">
        <f t="shared" si="10"/>
        <v>1059.8499999999999</v>
      </c>
    </row>
    <row r="27" spans="1:9" ht="41.45" customHeight="1" x14ac:dyDescent="0.25">
      <c r="A27" s="49" t="s">
        <v>12</v>
      </c>
      <c r="B27" s="43">
        <v>346</v>
      </c>
      <c r="C27" s="45" t="s">
        <v>121</v>
      </c>
      <c r="D27" s="45" t="s">
        <v>123</v>
      </c>
      <c r="E27" s="44" t="s">
        <v>15</v>
      </c>
      <c r="F27" s="47">
        <v>120</v>
      </c>
      <c r="G27" s="41">
        <v>1422.3</v>
      </c>
      <c r="H27" s="41">
        <v>975.4</v>
      </c>
      <c r="I27" s="41">
        <v>975.4</v>
      </c>
    </row>
    <row r="28" spans="1:9" ht="43.9" customHeight="1" x14ac:dyDescent="0.25">
      <c r="A28" s="49" t="s">
        <v>16</v>
      </c>
      <c r="B28" s="43">
        <v>346</v>
      </c>
      <c r="C28" s="45" t="s">
        <v>121</v>
      </c>
      <c r="D28" s="45" t="s">
        <v>123</v>
      </c>
      <c r="E28" s="44" t="s">
        <v>15</v>
      </c>
      <c r="F28" s="47">
        <v>240</v>
      </c>
      <c r="G28" s="41">
        <v>117</v>
      </c>
      <c r="H28" s="41">
        <v>69.150000000000006</v>
      </c>
      <c r="I28" s="41">
        <v>74.45</v>
      </c>
    </row>
    <row r="29" spans="1:9" ht="27.75" customHeight="1" x14ac:dyDescent="0.25">
      <c r="A29" s="42" t="s">
        <v>17</v>
      </c>
      <c r="B29" s="43">
        <v>346</v>
      </c>
      <c r="C29" s="45" t="s">
        <v>121</v>
      </c>
      <c r="D29" s="45" t="s">
        <v>123</v>
      </c>
      <c r="E29" s="44" t="s">
        <v>15</v>
      </c>
      <c r="F29" s="47">
        <v>850</v>
      </c>
      <c r="G29" s="41">
        <v>25</v>
      </c>
      <c r="H29" s="41">
        <v>10</v>
      </c>
      <c r="I29" s="41">
        <v>10</v>
      </c>
    </row>
    <row r="30" spans="1:9" ht="117.75" customHeight="1" x14ac:dyDescent="0.25">
      <c r="A30" s="67" t="s">
        <v>194</v>
      </c>
      <c r="B30" s="68">
        <v>346</v>
      </c>
      <c r="C30" s="69" t="s">
        <v>121</v>
      </c>
      <c r="D30" s="69" t="s">
        <v>123</v>
      </c>
      <c r="E30" s="21" t="s">
        <v>193</v>
      </c>
      <c r="F30" s="20"/>
      <c r="G30" s="9">
        <v>8.6</v>
      </c>
      <c r="H30" s="9">
        <v>0</v>
      </c>
      <c r="I30" s="9">
        <v>0</v>
      </c>
    </row>
    <row r="31" spans="1:9" ht="108.75" customHeight="1" x14ac:dyDescent="0.25">
      <c r="A31" s="67" t="s">
        <v>194</v>
      </c>
      <c r="B31" s="68">
        <v>346</v>
      </c>
      <c r="C31" s="69" t="s">
        <v>121</v>
      </c>
      <c r="D31" s="69" t="s">
        <v>123</v>
      </c>
      <c r="E31" s="21" t="s">
        <v>193</v>
      </c>
      <c r="F31" s="20">
        <v>120</v>
      </c>
      <c r="G31" s="9">
        <v>8.6</v>
      </c>
      <c r="H31" s="9">
        <v>0</v>
      </c>
      <c r="I31" s="9">
        <v>0</v>
      </c>
    </row>
    <row r="32" spans="1:9" ht="40.15" customHeight="1" x14ac:dyDescent="0.25">
      <c r="A32" s="42" t="s">
        <v>38</v>
      </c>
      <c r="B32" s="43">
        <v>346</v>
      </c>
      <c r="C32" s="45" t="s">
        <v>121</v>
      </c>
      <c r="D32" s="45" t="s">
        <v>123</v>
      </c>
      <c r="E32" s="21" t="s">
        <v>39</v>
      </c>
      <c r="F32" s="20"/>
      <c r="G32" s="9">
        <f>G34</f>
        <v>0</v>
      </c>
      <c r="H32" s="9">
        <f t="shared" ref="H32:I32" si="11">H34</f>
        <v>30</v>
      </c>
      <c r="I32" s="9">
        <f t="shared" si="11"/>
        <v>30</v>
      </c>
    </row>
    <row r="33" spans="1:9" ht="45" customHeight="1" x14ac:dyDescent="0.25">
      <c r="A33" s="8" t="s">
        <v>167</v>
      </c>
      <c r="B33" s="43">
        <v>346</v>
      </c>
      <c r="C33" s="45" t="s">
        <v>121</v>
      </c>
      <c r="D33" s="45" t="s">
        <v>123</v>
      </c>
      <c r="E33" s="21" t="s">
        <v>168</v>
      </c>
      <c r="F33" s="20"/>
      <c r="G33" s="9">
        <f>G34</f>
        <v>0</v>
      </c>
      <c r="H33" s="9">
        <f t="shared" ref="H33:I33" si="12">H34</f>
        <v>30</v>
      </c>
      <c r="I33" s="9">
        <f t="shared" si="12"/>
        <v>30</v>
      </c>
    </row>
    <row r="34" spans="1:9" ht="40.5" customHeight="1" x14ac:dyDescent="0.25">
      <c r="A34" s="49" t="s">
        <v>16</v>
      </c>
      <c r="B34" s="43">
        <v>346</v>
      </c>
      <c r="C34" s="45" t="s">
        <v>121</v>
      </c>
      <c r="D34" s="45" t="s">
        <v>123</v>
      </c>
      <c r="E34" s="21" t="s">
        <v>168</v>
      </c>
      <c r="F34" s="20">
        <v>240</v>
      </c>
      <c r="G34" s="9">
        <v>0</v>
      </c>
      <c r="H34" s="40">
        <v>30</v>
      </c>
      <c r="I34" s="40">
        <v>30</v>
      </c>
    </row>
    <row r="35" spans="1:9" ht="72.599999999999994" customHeight="1" x14ac:dyDescent="0.25">
      <c r="A35" s="7" t="s">
        <v>25</v>
      </c>
      <c r="B35" s="24">
        <v>346</v>
      </c>
      <c r="C35" s="19" t="s">
        <v>121</v>
      </c>
      <c r="D35" s="19" t="s">
        <v>123</v>
      </c>
      <c r="E35" s="21" t="s">
        <v>26</v>
      </c>
      <c r="F35" s="39"/>
      <c r="G35" s="9">
        <f>G37+G39</f>
        <v>100.1</v>
      </c>
      <c r="H35" s="9">
        <f t="shared" ref="H35:I35" si="13">H37+H39</f>
        <v>100.1</v>
      </c>
      <c r="I35" s="9">
        <f t="shared" si="13"/>
        <v>100.1</v>
      </c>
    </row>
    <row r="36" spans="1:9" ht="64.150000000000006" customHeight="1" x14ac:dyDescent="0.25">
      <c r="A36" s="42" t="s">
        <v>27</v>
      </c>
      <c r="B36" s="43">
        <v>346</v>
      </c>
      <c r="C36" s="45" t="s">
        <v>121</v>
      </c>
      <c r="D36" s="45" t="s">
        <v>123</v>
      </c>
      <c r="E36" s="44" t="s">
        <v>28</v>
      </c>
      <c r="F36" s="47"/>
      <c r="G36" s="41">
        <f>G37+G39</f>
        <v>100.1</v>
      </c>
      <c r="H36" s="41">
        <f t="shared" ref="H36:I36" si="14">H37+H39</f>
        <v>100.1</v>
      </c>
      <c r="I36" s="41">
        <f t="shared" si="14"/>
        <v>100.1</v>
      </c>
    </row>
    <row r="37" spans="1:9" ht="29.25" customHeight="1" x14ac:dyDescent="0.25">
      <c r="A37" s="82" t="s">
        <v>12</v>
      </c>
      <c r="B37" s="74">
        <v>346</v>
      </c>
      <c r="C37" s="76" t="s">
        <v>121</v>
      </c>
      <c r="D37" s="76" t="s">
        <v>123</v>
      </c>
      <c r="E37" s="75" t="s">
        <v>28</v>
      </c>
      <c r="F37" s="78">
        <v>120</v>
      </c>
      <c r="G37" s="70">
        <v>48.2</v>
      </c>
      <c r="H37" s="70">
        <v>48.2</v>
      </c>
      <c r="I37" s="70">
        <v>48.2</v>
      </c>
    </row>
    <row r="38" spans="1:9" ht="12" customHeight="1" x14ac:dyDescent="0.25">
      <c r="A38" s="82"/>
      <c r="B38" s="74"/>
      <c r="C38" s="76"/>
      <c r="D38" s="76"/>
      <c r="E38" s="75"/>
      <c r="F38" s="78"/>
      <c r="G38" s="70"/>
      <c r="H38" s="70"/>
      <c r="I38" s="70"/>
    </row>
    <row r="39" spans="1:9" ht="44.45" customHeight="1" x14ac:dyDescent="0.25">
      <c r="A39" s="49" t="s">
        <v>16</v>
      </c>
      <c r="B39" s="43">
        <v>346</v>
      </c>
      <c r="C39" s="45" t="s">
        <v>121</v>
      </c>
      <c r="D39" s="45" t="s">
        <v>123</v>
      </c>
      <c r="E39" s="44" t="s">
        <v>28</v>
      </c>
      <c r="F39" s="47">
        <v>240</v>
      </c>
      <c r="G39" s="41">
        <v>51.9</v>
      </c>
      <c r="H39" s="41">
        <v>51.9</v>
      </c>
      <c r="I39" s="41">
        <v>51.9</v>
      </c>
    </row>
    <row r="40" spans="1:9" ht="81" customHeight="1" x14ac:dyDescent="0.25">
      <c r="A40" s="6" t="s">
        <v>140</v>
      </c>
      <c r="B40" s="12">
        <v>346</v>
      </c>
      <c r="C40" s="13" t="s">
        <v>121</v>
      </c>
      <c r="D40" s="13" t="s">
        <v>124</v>
      </c>
      <c r="E40" s="13"/>
      <c r="F40" s="12"/>
      <c r="G40" s="14">
        <f>G44</f>
        <v>18.181999999999999</v>
      </c>
      <c r="H40" s="14">
        <f t="shared" ref="H40:I40" si="15">H44</f>
        <v>0</v>
      </c>
      <c r="I40" s="14">
        <f t="shared" si="15"/>
        <v>0</v>
      </c>
    </row>
    <row r="41" spans="1:9" ht="22.5" customHeight="1" x14ac:dyDescent="0.25">
      <c r="A41" s="49" t="s">
        <v>8</v>
      </c>
      <c r="B41" s="43">
        <v>346</v>
      </c>
      <c r="C41" s="45" t="s">
        <v>121</v>
      </c>
      <c r="D41" s="45" t="s">
        <v>124</v>
      </c>
      <c r="E41" s="45" t="s">
        <v>9</v>
      </c>
      <c r="F41" s="43"/>
      <c r="G41" s="41">
        <f>G44</f>
        <v>18.181999999999999</v>
      </c>
      <c r="H41" s="41">
        <f t="shared" ref="H41:I41" si="16">H44</f>
        <v>0</v>
      </c>
      <c r="I41" s="41">
        <f t="shared" si="16"/>
        <v>0</v>
      </c>
    </row>
    <row r="42" spans="1:9" ht="20.25" customHeight="1" x14ac:dyDescent="0.25">
      <c r="A42" s="49" t="s">
        <v>29</v>
      </c>
      <c r="B42" s="43">
        <v>346</v>
      </c>
      <c r="C42" s="45" t="s">
        <v>121</v>
      </c>
      <c r="D42" s="45" t="s">
        <v>124</v>
      </c>
      <c r="E42" s="45" t="s">
        <v>30</v>
      </c>
      <c r="F42" s="47"/>
      <c r="G42" s="41">
        <f>G44</f>
        <v>18.181999999999999</v>
      </c>
      <c r="H42" s="41">
        <f t="shared" ref="H42:I42" si="17">H44</f>
        <v>0</v>
      </c>
      <c r="I42" s="41">
        <f t="shared" si="17"/>
        <v>0</v>
      </c>
    </row>
    <row r="43" spans="1:9" ht="54" customHeight="1" x14ac:dyDescent="0.25">
      <c r="A43" s="49" t="s">
        <v>31</v>
      </c>
      <c r="B43" s="43">
        <v>346</v>
      </c>
      <c r="C43" s="45" t="s">
        <v>121</v>
      </c>
      <c r="D43" s="45" t="s">
        <v>124</v>
      </c>
      <c r="E43" s="45" t="s">
        <v>32</v>
      </c>
      <c r="F43" s="47"/>
      <c r="G43" s="41">
        <f>G44</f>
        <v>18.181999999999999</v>
      </c>
      <c r="H43" s="41">
        <f t="shared" ref="H43:I43" si="18">H44</f>
        <v>0</v>
      </c>
      <c r="I43" s="41">
        <f t="shared" si="18"/>
        <v>0</v>
      </c>
    </row>
    <row r="44" spans="1:9" ht="16.899999999999999" customHeight="1" x14ac:dyDescent="0.25">
      <c r="A44" s="49" t="s">
        <v>33</v>
      </c>
      <c r="B44" s="43">
        <v>346</v>
      </c>
      <c r="C44" s="45" t="s">
        <v>121</v>
      </c>
      <c r="D44" s="45" t="s">
        <v>124</v>
      </c>
      <c r="E44" s="45" t="s">
        <v>32</v>
      </c>
      <c r="F44" s="47">
        <v>540</v>
      </c>
      <c r="G44" s="41">
        <v>18.181999999999999</v>
      </c>
      <c r="H44" s="41">
        <v>0</v>
      </c>
      <c r="I44" s="41">
        <v>0</v>
      </c>
    </row>
    <row r="45" spans="1:9" ht="17.45" hidden="1" customHeight="1" x14ac:dyDescent="0.25">
      <c r="A45" s="48" t="s">
        <v>142</v>
      </c>
      <c r="B45" s="43">
        <v>346</v>
      </c>
      <c r="C45" s="10" t="s">
        <v>121</v>
      </c>
      <c r="D45" s="10" t="s">
        <v>125</v>
      </c>
      <c r="E45" s="10"/>
      <c r="F45" s="43"/>
      <c r="G45" s="11">
        <f>G48</f>
        <v>0</v>
      </c>
      <c r="H45" s="11">
        <f t="shared" ref="H45:I45" si="19">H48</f>
        <v>0</v>
      </c>
      <c r="I45" s="11">
        <f t="shared" si="19"/>
        <v>0</v>
      </c>
    </row>
    <row r="46" spans="1:9" ht="17.45" hidden="1" customHeight="1" x14ac:dyDescent="0.25">
      <c r="A46" s="49" t="s">
        <v>8</v>
      </c>
      <c r="B46" s="43">
        <v>346</v>
      </c>
      <c r="C46" s="10" t="s">
        <v>121</v>
      </c>
      <c r="D46" s="10" t="s">
        <v>125</v>
      </c>
      <c r="E46" s="45" t="s">
        <v>9</v>
      </c>
      <c r="F46" s="43"/>
      <c r="G46" s="11">
        <f>G48</f>
        <v>0</v>
      </c>
      <c r="H46" s="11">
        <f t="shared" ref="H46:I46" si="20">H48</f>
        <v>0</v>
      </c>
      <c r="I46" s="11">
        <f t="shared" si="20"/>
        <v>0</v>
      </c>
    </row>
    <row r="47" spans="1:9" ht="17.45" hidden="1" customHeight="1" x14ac:dyDescent="0.25">
      <c r="A47" s="49" t="s">
        <v>141</v>
      </c>
      <c r="B47" s="43">
        <v>346</v>
      </c>
      <c r="C47" s="45" t="s">
        <v>121</v>
      </c>
      <c r="D47" s="45" t="s">
        <v>125</v>
      </c>
      <c r="E47" s="45" t="s">
        <v>34</v>
      </c>
      <c r="F47" s="47"/>
      <c r="G47" s="41">
        <f>G48</f>
        <v>0</v>
      </c>
      <c r="H47" s="41">
        <f t="shared" ref="H47:I47" si="21">H48</f>
        <v>0</v>
      </c>
      <c r="I47" s="41">
        <f t="shared" si="21"/>
        <v>0</v>
      </c>
    </row>
    <row r="48" spans="1:9" ht="17.45" hidden="1" customHeight="1" x14ac:dyDescent="0.25">
      <c r="A48" s="49" t="s">
        <v>35</v>
      </c>
      <c r="B48" s="43">
        <v>346</v>
      </c>
      <c r="C48" s="45" t="s">
        <v>121</v>
      </c>
      <c r="D48" s="45" t="s">
        <v>125</v>
      </c>
      <c r="E48" s="45" t="s">
        <v>36</v>
      </c>
      <c r="F48" s="47">
        <v>880</v>
      </c>
      <c r="G48" s="41">
        <v>0</v>
      </c>
      <c r="H48" s="41">
        <v>0</v>
      </c>
      <c r="I48" s="41">
        <v>0</v>
      </c>
    </row>
    <row r="49" spans="1:9" ht="17.45" customHeight="1" x14ac:dyDescent="0.25">
      <c r="A49" s="48" t="s">
        <v>37</v>
      </c>
      <c r="B49" s="43">
        <v>346</v>
      </c>
      <c r="C49" s="10" t="s">
        <v>121</v>
      </c>
      <c r="D49" s="10">
        <v>11</v>
      </c>
      <c r="E49" s="10"/>
      <c r="F49" s="43"/>
      <c r="G49" s="11">
        <f>G53</f>
        <v>2</v>
      </c>
      <c r="H49" s="11">
        <v>2</v>
      </c>
      <c r="I49" s="11">
        <v>2</v>
      </c>
    </row>
    <row r="50" spans="1:9" ht="16.5" customHeight="1" x14ac:dyDescent="0.25">
      <c r="A50" s="49" t="s">
        <v>8</v>
      </c>
      <c r="B50" s="43">
        <v>346</v>
      </c>
      <c r="C50" s="45" t="s">
        <v>121</v>
      </c>
      <c r="D50" s="45">
        <v>11</v>
      </c>
      <c r="E50" s="45" t="s">
        <v>9</v>
      </c>
      <c r="F50" s="43"/>
      <c r="G50" s="41">
        <v>2</v>
      </c>
      <c r="H50" s="41">
        <v>2</v>
      </c>
      <c r="I50" s="41">
        <v>2</v>
      </c>
    </row>
    <row r="51" spans="1:9" ht="42.75" customHeight="1" x14ac:dyDescent="0.25">
      <c r="A51" s="42" t="s">
        <v>38</v>
      </c>
      <c r="B51" s="43">
        <v>346</v>
      </c>
      <c r="C51" s="45" t="s">
        <v>121</v>
      </c>
      <c r="D51" s="45">
        <v>11</v>
      </c>
      <c r="E51" s="44" t="s">
        <v>39</v>
      </c>
      <c r="F51" s="47"/>
      <c r="G51" s="41">
        <f>G53</f>
        <v>2</v>
      </c>
      <c r="H51" s="41">
        <f t="shared" ref="H51:I51" si="22">H53</f>
        <v>2</v>
      </c>
      <c r="I51" s="41">
        <f t="shared" si="22"/>
        <v>2</v>
      </c>
    </row>
    <row r="52" spans="1:9" ht="45" customHeight="1" x14ac:dyDescent="0.25">
      <c r="A52" s="49" t="s">
        <v>40</v>
      </c>
      <c r="B52" s="43">
        <v>346</v>
      </c>
      <c r="C52" s="45" t="s">
        <v>121</v>
      </c>
      <c r="D52" s="45">
        <v>11</v>
      </c>
      <c r="E52" s="44" t="s">
        <v>41</v>
      </c>
      <c r="F52" s="47"/>
      <c r="G52" s="41">
        <f>G53</f>
        <v>2</v>
      </c>
      <c r="H52" s="41">
        <f t="shared" ref="H52:I52" si="23">H53</f>
        <v>2</v>
      </c>
      <c r="I52" s="41">
        <f t="shared" si="23"/>
        <v>2</v>
      </c>
    </row>
    <row r="53" spans="1:9" ht="19.5" customHeight="1" x14ac:dyDescent="0.25">
      <c r="A53" s="49" t="s">
        <v>42</v>
      </c>
      <c r="B53" s="43">
        <v>346</v>
      </c>
      <c r="C53" s="45" t="s">
        <v>121</v>
      </c>
      <c r="D53" s="45">
        <v>11</v>
      </c>
      <c r="E53" s="44" t="s">
        <v>41</v>
      </c>
      <c r="F53" s="47">
        <v>870</v>
      </c>
      <c r="G53" s="41">
        <v>2</v>
      </c>
      <c r="H53" s="41">
        <v>2</v>
      </c>
      <c r="I53" s="41">
        <v>2</v>
      </c>
    </row>
    <row r="54" spans="1:9" ht="29.25" customHeight="1" x14ac:dyDescent="0.25">
      <c r="A54" s="48" t="s">
        <v>43</v>
      </c>
      <c r="B54" s="43">
        <v>346</v>
      </c>
      <c r="C54" s="10" t="s">
        <v>121</v>
      </c>
      <c r="D54" s="10">
        <v>13</v>
      </c>
      <c r="E54" s="10"/>
      <c r="F54" s="43"/>
      <c r="G54" s="11">
        <f>G58+G62+G70+G73+G66</f>
        <v>165.60599999999999</v>
      </c>
      <c r="H54" s="11">
        <f>H58+H62+H70+H73</f>
        <v>6</v>
      </c>
      <c r="I54" s="11">
        <f>I58+I62+I70+I73</f>
        <v>6</v>
      </c>
    </row>
    <row r="55" spans="1:9" ht="55.15" customHeight="1" x14ac:dyDescent="0.25">
      <c r="A55" s="66" t="s">
        <v>137</v>
      </c>
      <c r="B55" s="43">
        <v>346</v>
      </c>
      <c r="C55" s="45" t="s">
        <v>121</v>
      </c>
      <c r="D55" s="45">
        <v>13</v>
      </c>
      <c r="E55" s="44" t="s">
        <v>44</v>
      </c>
      <c r="F55" s="47"/>
      <c r="G55" s="41">
        <f>G58</f>
        <v>6</v>
      </c>
      <c r="H55" s="41">
        <f t="shared" ref="H55:I55" si="24">H58</f>
        <v>0</v>
      </c>
      <c r="I55" s="41">
        <f t="shared" si="24"/>
        <v>0</v>
      </c>
    </row>
    <row r="56" spans="1:9" ht="30" customHeight="1" x14ac:dyDescent="0.25">
      <c r="A56" s="49" t="s">
        <v>45</v>
      </c>
      <c r="B56" s="43">
        <v>346</v>
      </c>
      <c r="C56" s="45" t="s">
        <v>121</v>
      </c>
      <c r="D56" s="45">
        <v>13</v>
      </c>
      <c r="E56" s="44" t="s">
        <v>46</v>
      </c>
      <c r="F56" s="47"/>
      <c r="G56" s="41">
        <f>G58</f>
        <v>6</v>
      </c>
      <c r="H56" s="41">
        <f t="shared" ref="H56:I56" si="25">H58</f>
        <v>0</v>
      </c>
      <c r="I56" s="41">
        <f t="shared" si="25"/>
        <v>0</v>
      </c>
    </row>
    <row r="57" spans="1:9" ht="68.25" customHeight="1" x14ac:dyDescent="0.25">
      <c r="A57" s="49" t="s">
        <v>138</v>
      </c>
      <c r="B57" s="43">
        <v>346</v>
      </c>
      <c r="C57" s="45" t="s">
        <v>121</v>
      </c>
      <c r="D57" s="45">
        <v>13</v>
      </c>
      <c r="E57" s="44" t="s">
        <v>47</v>
      </c>
      <c r="F57" s="47"/>
      <c r="G57" s="41">
        <f>G58</f>
        <v>6</v>
      </c>
      <c r="H57" s="41">
        <f t="shared" ref="H57:I57" si="26">H58</f>
        <v>0</v>
      </c>
      <c r="I57" s="41">
        <f t="shared" si="26"/>
        <v>0</v>
      </c>
    </row>
    <row r="58" spans="1:9" ht="39" customHeight="1" x14ac:dyDescent="0.25">
      <c r="A58" s="49" t="s">
        <v>16</v>
      </c>
      <c r="B58" s="43">
        <v>346</v>
      </c>
      <c r="C58" s="45" t="s">
        <v>121</v>
      </c>
      <c r="D58" s="45">
        <v>13</v>
      </c>
      <c r="E58" s="44" t="s">
        <v>47</v>
      </c>
      <c r="F58" s="47">
        <v>240</v>
      </c>
      <c r="G58" s="41">
        <v>6</v>
      </c>
      <c r="H58" s="41">
        <v>0</v>
      </c>
      <c r="I58" s="41">
        <v>0</v>
      </c>
    </row>
    <row r="59" spans="1:9" ht="24.6" customHeight="1" x14ac:dyDescent="0.25">
      <c r="A59" s="49" t="s">
        <v>8</v>
      </c>
      <c r="B59" s="43">
        <v>346</v>
      </c>
      <c r="C59" s="45" t="s">
        <v>121</v>
      </c>
      <c r="D59" s="45">
        <v>13</v>
      </c>
      <c r="E59" s="45" t="s">
        <v>9</v>
      </c>
      <c r="F59" s="47"/>
      <c r="G59" s="41">
        <f>G60+G67</f>
        <v>159.60599999999999</v>
      </c>
      <c r="H59" s="60">
        <f t="shared" ref="H59:I59" si="27">H60+H67</f>
        <v>6</v>
      </c>
      <c r="I59" s="60">
        <f t="shared" si="27"/>
        <v>6</v>
      </c>
    </row>
    <row r="60" spans="1:9" ht="46.15" customHeight="1" x14ac:dyDescent="0.25">
      <c r="A60" s="42" t="s">
        <v>38</v>
      </c>
      <c r="B60" s="43">
        <v>346</v>
      </c>
      <c r="C60" s="45" t="s">
        <v>121</v>
      </c>
      <c r="D60" s="45">
        <v>13</v>
      </c>
      <c r="E60" s="45" t="s">
        <v>39</v>
      </c>
      <c r="F60" s="47"/>
      <c r="G60" s="41">
        <f>G62+G66</f>
        <v>149</v>
      </c>
      <c r="H60" s="41">
        <f t="shared" ref="H60:I60" si="28">H62</f>
        <v>6</v>
      </c>
      <c r="I60" s="41">
        <f t="shared" si="28"/>
        <v>6</v>
      </c>
    </row>
    <row r="61" spans="1:9" ht="45" customHeight="1" x14ac:dyDescent="0.25">
      <c r="A61" s="42" t="s">
        <v>48</v>
      </c>
      <c r="B61" s="43">
        <v>346</v>
      </c>
      <c r="C61" s="45" t="s">
        <v>121</v>
      </c>
      <c r="D61" s="45">
        <v>13</v>
      </c>
      <c r="E61" s="45" t="s">
        <v>49</v>
      </c>
      <c r="F61" s="47"/>
      <c r="G61" s="41">
        <f>G62</f>
        <v>119</v>
      </c>
      <c r="H61" s="41">
        <f t="shared" ref="H61:I61" si="29">H62</f>
        <v>6</v>
      </c>
      <c r="I61" s="41">
        <f t="shared" si="29"/>
        <v>6</v>
      </c>
    </row>
    <row r="62" spans="1:9" ht="43.9" customHeight="1" x14ac:dyDescent="0.25">
      <c r="A62" s="49" t="s">
        <v>16</v>
      </c>
      <c r="B62" s="43">
        <v>346</v>
      </c>
      <c r="C62" s="45" t="s">
        <v>121</v>
      </c>
      <c r="D62" s="45">
        <v>13</v>
      </c>
      <c r="E62" s="45" t="s">
        <v>49</v>
      </c>
      <c r="F62" s="47">
        <v>240</v>
      </c>
      <c r="G62" s="41">
        <v>119</v>
      </c>
      <c r="H62" s="41">
        <v>6</v>
      </c>
      <c r="I62" s="41">
        <v>6</v>
      </c>
    </row>
    <row r="63" spans="1:9" ht="15.6" hidden="1" customHeight="1" x14ac:dyDescent="0.25">
      <c r="A63" s="48"/>
      <c r="B63" s="43"/>
      <c r="C63" s="10"/>
      <c r="D63" s="10"/>
      <c r="E63" s="10"/>
      <c r="F63" s="43"/>
      <c r="G63" s="11"/>
      <c r="H63" s="11"/>
      <c r="I63" s="11"/>
    </row>
    <row r="64" spans="1:9" ht="13.15" hidden="1" customHeight="1" x14ac:dyDescent="0.25">
      <c r="A64" s="49"/>
      <c r="B64" s="43"/>
      <c r="C64" s="45"/>
      <c r="D64" s="45"/>
      <c r="E64" s="45"/>
      <c r="F64" s="47"/>
      <c r="G64" s="41"/>
      <c r="H64" s="41"/>
      <c r="I64" s="41"/>
    </row>
    <row r="65" spans="1:9" ht="28.15" customHeight="1" x14ac:dyDescent="0.25">
      <c r="A65" s="49" t="s">
        <v>169</v>
      </c>
      <c r="B65" s="43">
        <v>346</v>
      </c>
      <c r="C65" s="45" t="s">
        <v>121</v>
      </c>
      <c r="D65" s="45">
        <v>13</v>
      </c>
      <c r="E65" s="54" t="s">
        <v>176</v>
      </c>
      <c r="F65" s="47"/>
      <c r="G65" s="41">
        <f>G66</f>
        <v>30</v>
      </c>
      <c r="H65" s="41">
        <f t="shared" ref="H65:I65" si="30">H66</f>
        <v>0</v>
      </c>
      <c r="I65" s="41">
        <f t="shared" si="30"/>
        <v>0</v>
      </c>
    </row>
    <row r="66" spans="1:9" ht="43.15" customHeight="1" x14ac:dyDescent="0.25">
      <c r="A66" s="49" t="s">
        <v>16</v>
      </c>
      <c r="B66" s="43">
        <v>346</v>
      </c>
      <c r="C66" s="45" t="s">
        <v>121</v>
      </c>
      <c r="D66" s="45">
        <v>13</v>
      </c>
      <c r="E66" s="54" t="s">
        <v>176</v>
      </c>
      <c r="F66" s="47">
        <v>240</v>
      </c>
      <c r="G66" s="41">
        <v>30</v>
      </c>
      <c r="H66" s="41">
        <v>0</v>
      </c>
      <c r="I66" s="41">
        <v>0</v>
      </c>
    </row>
    <row r="67" spans="1:9" ht="19.5" customHeight="1" x14ac:dyDescent="0.25">
      <c r="A67" s="49" t="s">
        <v>29</v>
      </c>
      <c r="B67" s="43">
        <v>346</v>
      </c>
      <c r="C67" s="45" t="s">
        <v>121</v>
      </c>
      <c r="D67" s="45">
        <v>13</v>
      </c>
      <c r="E67" s="45" t="s">
        <v>30</v>
      </c>
      <c r="F67" s="47"/>
      <c r="G67" s="41">
        <f>G70</f>
        <v>10.606</v>
      </c>
      <c r="H67" s="41">
        <f t="shared" ref="H67:I67" si="31">H70</f>
        <v>0</v>
      </c>
      <c r="I67" s="41">
        <f t="shared" si="31"/>
        <v>0</v>
      </c>
    </row>
    <row r="68" spans="1:9" ht="65.25" customHeight="1" x14ac:dyDescent="0.25">
      <c r="A68" s="72" t="s">
        <v>130</v>
      </c>
      <c r="B68" s="74">
        <v>346</v>
      </c>
      <c r="C68" s="76" t="s">
        <v>121</v>
      </c>
      <c r="D68" s="76">
        <v>13</v>
      </c>
      <c r="E68" s="76" t="s">
        <v>51</v>
      </c>
      <c r="F68" s="78"/>
      <c r="G68" s="70">
        <f>G70</f>
        <v>10.606</v>
      </c>
      <c r="H68" s="70">
        <f>H70</f>
        <v>0</v>
      </c>
      <c r="I68" s="70">
        <f>I70</f>
        <v>0</v>
      </c>
    </row>
    <row r="69" spans="1:9" ht="16.899999999999999" customHeight="1" x14ac:dyDescent="0.25">
      <c r="A69" s="72"/>
      <c r="B69" s="74"/>
      <c r="C69" s="76"/>
      <c r="D69" s="76"/>
      <c r="E69" s="76"/>
      <c r="F69" s="78"/>
      <c r="G69" s="70"/>
      <c r="H69" s="70"/>
      <c r="I69" s="70"/>
    </row>
    <row r="70" spans="1:9" ht="18.600000000000001" customHeight="1" x14ac:dyDescent="0.25">
      <c r="A70" s="49" t="s">
        <v>33</v>
      </c>
      <c r="B70" s="43">
        <v>346</v>
      </c>
      <c r="C70" s="45" t="s">
        <v>121</v>
      </c>
      <c r="D70" s="45">
        <v>13</v>
      </c>
      <c r="E70" s="45" t="s">
        <v>51</v>
      </c>
      <c r="F70" s="47">
        <v>540</v>
      </c>
      <c r="G70" s="41">
        <v>10.606</v>
      </c>
      <c r="H70" s="41">
        <v>0</v>
      </c>
      <c r="I70" s="41">
        <v>0</v>
      </c>
    </row>
    <row r="71" spans="1:9" ht="39" hidden="1" customHeight="1" x14ac:dyDescent="0.25">
      <c r="A71" s="49"/>
      <c r="B71" s="43">
        <v>346</v>
      </c>
      <c r="C71" s="45" t="s">
        <v>121</v>
      </c>
      <c r="D71" s="45">
        <v>13</v>
      </c>
      <c r="E71" s="45"/>
      <c r="F71" s="47"/>
      <c r="G71" s="41">
        <f>G73</f>
        <v>0</v>
      </c>
      <c r="H71" s="41">
        <f t="shared" ref="H71:I71" si="32">H73</f>
        <v>0</v>
      </c>
      <c r="I71" s="41">
        <f t="shared" si="32"/>
        <v>0</v>
      </c>
    </row>
    <row r="72" spans="1:9" ht="88.15" hidden="1" customHeight="1" x14ac:dyDescent="0.25">
      <c r="A72" s="49"/>
      <c r="B72" s="43">
        <v>346</v>
      </c>
      <c r="C72" s="45" t="s">
        <v>121</v>
      </c>
      <c r="D72" s="45">
        <v>13</v>
      </c>
      <c r="E72" s="45"/>
      <c r="F72" s="47"/>
      <c r="G72" s="41">
        <f>G73</f>
        <v>0</v>
      </c>
      <c r="H72" s="41">
        <f t="shared" ref="H72:I72" si="33">H73</f>
        <v>0</v>
      </c>
      <c r="I72" s="41">
        <f t="shared" si="33"/>
        <v>0</v>
      </c>
    </row>
    <row r="73" spans="1:9" ht="42" hidden="1" customHeight="1" x14ac:dyDescent="0.25">
      <c r="A73" s="49"/>
      <c r="B73" s="43">
        <v>346</v>
      </c>
      <c r="C73" s="45" t="s">
        <v>121</v>
      </c>
      <c r="D73" s="45">
        <v>13</v>
      </c>
      <c r="E73" s="45"/>
      <c r="F73" s="47">
        <v>240</v>
      </c>
      <c r="G73" s="41">
        <v>0</v>
      </c>
      <c r="H73" s="41">
        <v>0</v>
      </c>
      <c r="I73" s="41">
        <v>0</v>
      </c>
    </row>
    <row r="74" spans="1:9" ht="18" customHeight="1" x14ac:dyDescent="0.25">
      <c r="A74" s="48" t="s">
        <v>52</v>
      </c>
      <c r="B74" s="43">
        <v>346</v>
      </c>
      <c r="C74" s="10" t="s">
        <v>122</v>
      </c>
      <c r="D74" s="10"/>
      <c r="E74" s="10"/>
      <c r="F74" s="43"/>
      <c r="G74" s="11">
        <f>G75</f>
        <v>94</v>
      </c>
      <c r="H74" s="11">
        <f t="shared" ref="H74:I74" si="34">H75</f>
        <v>98.2</v>
      </c>
      <c r="I74" s="11">
        <f t="shared" si="34"/>
        <v>101.5</v>
      </c>
    </row>
    <row r="75" spans="1:9" ht="31.15" customHeight="1" x14ac:dyDescent="0.25">
      <c r="A75" s="48" t="s">
        <v>53</v>
      </c>
      <c r="B75" s="43">
        <v>346</v>
      </c>
      <c r="C75" s="10" t="s">
        <v>122</v>
      </c>
      <c r="D75" s="10" t="s">
        <v>126</v>
      </c>
      <c r="E75" s="10"/>
      <c r="F75" s="43"/>
      <c r="G75" s="11">
        <f>G79+G80</f>
        <v>94</v>
      </c>
      <c r="H75" s="11">
        <f t="shared" ref="H75:I75" si="35">H79+H80</f>
        <v>98.2</v>
      </c>
      <c r="I75" s="11">
        <f t="shared" si="35"/>
        <v>101.5</v>
      </c>
    </row>
    <row r="76" spans="1:9" ht="21.75" customHeight="1" x14ac:dyDescent="0.25">
      <c r="A76" s="49" t="s">
        <v>8</v>
      </c>
      <c r="B76" s="43">
        <v>346</v>
      </c>
      <c r="C76" s="45" t="s">
        <v>122</v>
      </c>
      <c r="D76" s="45" t="s">
        <v>126</v>
      </c>
      <c r="E76" s="45" t="s">
        <v>9</v>
      </c>
      <c r="F76" s="47"/>
      <c r="G76" s="41">
        <f>G79+G80</f>
        <v>94</v>
      </c>
      <c r="H76" s="41">
        <f t="shared" ref="H76:I76" si="36">H79+H80</f>
        <v>98.2</v>
      </c>
      <c r="I76" s="41">
        <f t="shared" si="36"/>
        <v>101.5</v>
      </c>
    </row>
    <row r="77" spans="1:9" ht="42.6" customHeight="1" x14ac:dyDescent="0.25">
      <c r="A77" s="49" t="s">
        <v>54</v>
      </c>
      <c r="B77" s="43">
        <v>346</v>
      </c>
      <c r="C77" s="45" t="s">
        <v>122</v>
      </c>
      <c r="D77" s="45" t="s">
        <v>126</v>
      </c>
      <c r="E77" s="44" t="s">
        <v>26</v>
      </c>
      <c r="F77" s="47"/>
      <c r="G77" s="41">
        <f>G79+G80</f>
        <v>94</v>
      </c>
      <c r="H77" s="41">
        <f t="shared" ref="H77:I77" si="37">H79+H80</f>
        <v>98.2</v>
      </c>
      <c r="I77" s="41">
        <f t="shared" si="37"/>
        <v>101.5</v>
      </c>
    </row>
    <row r="78" spans="1:9" ht="44.45" customHeight="1" x14ac:dyDescent="0.25">
      <c r="A78" s="49" t="s">
        <v>55</v>
      </c>
      <c r="B78" s="43">
        <v>346</v>
      </c>
      <c r="C78" s="45" t="s">
        <v>122</v>
      </c>
      <c r="D78" s="45" t="s">
        <v>126</v>
      </c>
      <c r="E78" s="44" t="s">
        <v>56</v>
      </c>
      <c r="F78" s="47"/>
      <c r="G78" s="41">
        <f>G79+G80</f>
        <v>94</v>
      </c>
      <c r="H78" s="41">
        <f t="shared" ref="H78:I78" si="38">H79+H80</f>
        <v>98.2</v>
      </c>
      <c r="I78" s="41">
        <f t="shared" si="38"/>
        <v>101.5</v>
      </c>
    </row>
    <row r="79" spans="1:9" ht="45" customHeight="1" x14ac:dyDescent="0.25">
      <c r="A79" s="49" t="s">
        <v>12</v>
      </c>
      <c r="B79" s="43">
        <v>346</v>
      </c>
      <c r="C79" s="45" t="s">
        <v>122</v>
      </c>
      <c r="D79" s="45" t="s">
        <v>126</v>
      </c>
      <c r="E79" s="44" t="s">
        <v>56</v>
      </c>
      <c r="F79" s="47">
        <v>120</v>
      </c>
      <c r="G79" s="41">
        <v>85.3</v>
      </c>
      <c r="H79" s="41">
        <v>86.3</v>
      </c>
      <c r="I79" s="41">
        <v>87.3</v>
      </c>
    </row>
    <row r="80" spans="1:9" ht="42" customHeight="1" x14ac:dyDescent="0.25">
      <c r="A80" s="49" t="s">
        <v>16</v>
      </c>
      <c r="B80" s="43">
        <v>346</v>
      </c>
      <c r="C80" s="45" t="s">
        <v>122</v>
      </c>
      <c r="D80" s="45" t="s">
        <v>126</v>
      </c>
      <c r="E80" s="44" t="s">
        <v>56</v>
      </c>
      <c r="F80" s="47">
        <v>240</v>
      </c>
      <c r="G80" s="41">
        <v>8.6999999999999993</v>
      </c>
      <c r="H80" s="41">
        <v>11.9</v>
      </c>
      <c r="I80" s="41">
        <v>14.2</v>
      </c>
    </row>
    <row r="81" spans="1:9" ht="40.9" customHeight="1" x14ac:dyDescent="0.25">
      <c r="A81" s="48" t="s">
        <v>57</v>
      </c>
      <c r="B81" s="43">
        <v>346</v>
      </c>
      <c r="C81" s="10" t="s">
        <v>126</v>
      </c>
      <c r="D81" s="10"/>
      <c r="E81" s="10"/>
      <c r="F81" s="43"/>
      <c r="G81" s="11">
        <f>G82</f>
        <v>25</v>
      </c>
      <c r="H81" s="11">
        <f t="shared" ref="H81:I81" si="39">H82</f>
        <v>25</v>
      </c>
      <c r="I81" s="11">
        <f t="shared" si="39"/>
        <v>28</v>
      </c>
    </row>
    <row r="82" spans="1:9" ht="28.9" customHeight="1" x14ac:dyDescent="0.25">
      <c r="A82" s="48" t="s">
        <v>58</v>
      </c>
      <c r="B82" s="43">
        <v>346</v>
      </c>
      <c r="C82" s="10" t="s">
        <v>126</v>
      </c>
      <c r="D82" s="10">
        <v>10</v>
      </c>
      <c r="E82" s="10"/>
      <c r="F82" s="43"/>
      <c r="G82" s="11">
        <f>G83</f>
        <v>25</v>
      </c>
      <c r="H82" s="11">
        <f>H83</f>
        <v>25</v>
      </c>
      <c r="I82" s="11">
        <f>I83</f>
        <v>28</v>
      </c>
    </row>
    <row r="83" spans="1:9" ht="55.5" customHeight="1" x14ac:dyDescent="0.25">
      <c r="A83" s="49" t="s">
        <v>189</v>
      </c>
      <c r="B83" s="43">
        <v>346</v>
      </c>
      <c r="C83" s="45" t="s">
        <v>126</v>
      </c>
      <c r="D83" s="45">
        <v>10</v>
      </c>
      <c r="E83" s="45" t="s">
        <v>59</v>
      </c>
      <c r="F83" s="47"/>
      <c r="G83" s="41">
        <f>G86+G89</f>
        <v>25</v>
      </c>
      <c r="H83" s="41">
        <f t="shared" ref="H83:I83" si="40">H86+H89</f>
        <v>25</v>
      </c>
      <c r="I83" s="41">
        <f t="shared" si="40"/>
        <v>28</v>
      </c>
    </row>
    <row r="84" spans="1:9" ht="63" customHeight="1" x14ac:dyDescent="0.25">
      <c r="A84" s="42" t="s">
        <v>60</v>
      </c>
      <c r="B84" s="43">
        <v>346</v>
      </c>
      <c r="C84" s="45" t="s">
        <v>126</v>
      </c>
      <c r="D84" s="45">
        <v>10</v>
      </c>
      <c r="E84" s="45" t="s">
        <v>61</v>
      </c>
      <c r="F84" s="47"/>
      <c r="G84" s="41">
        <f>G86</f>
        <v>18</v>
      </c>
      <c r="H84" s="41">
        <f t="shared" ref="H84:I84" si="41">H86</f>
        <v>18</v>
      </c>
      <c r="I84" s="41">
        <f t="shared" si="41"/>
        <v>21</v>
      </c>
    </row>
    <row r="85" spans="1:9" ht="122.45" customHeight="1" x14ac:dyDescent="0.25">
      <c r="A85" s="49" t="s">
        <v>190</v>
      </c>
      <c r="B85" s="43">
        <v>346</v>
      </c>
      <c r="C85" s="45" t="s">
        <v>126</v>
      </c>
      <c r="D85" s="45">
        <v>10</v>
      </c>
      <c r="E85" s="45" t="s">
        <v>62</v>
      </c>
      <c r="F85" s="47"/>
      <c r="G85" s="41">
        <f>G86</f>
        <v>18</v>
      </c>
      <c r="H85" s="41">
        <f t="shared" ref="H85:I85" si="42">H86</f>
        <v>18</v>
      </c>
      <c r="I85" s="41">
        <f t="shared" si="42"/>
        <v>21</v>
      </c>
    </row>
    <row r="86" spans="1:9" ht="45" customHeight="1" x14ac:dyDescent="0.25">
      <c r="A86" s="49" t="s">
        <v>16</v>
      </c>
      <c r="B86" s="43">
        <v>346</v>
      </c>
      <c r="C86" s="45" t="s">
        <v>126</v>
      </c>
      <c r="D86" s="45">
        <v>10</v>
      </c>
      <c r="E86" s="45" t="s">
        <v>62</v>
      </c>
      <c r="F86" s="47">
        <v>240</v>
      </c>
      <c r="G86" s="41">
        <v>18</v>
      </c>
      <c r="H86" s="41">
        <v>18</v>
      </c>
      <c r="I86" s="41">
        <v>21</v>
      </c>
    </row>
    <row r="87" spans="1:9" ht="31.15" customHeight="1" x14ac:dyDescent="0.25">
      <c r="A87" s="42" t="s">
        <v>63</v>
      </c>
      <c r="B87" s="43">
        <v>346</v>
      </c>
      <c r="C87" s="45" t="s">
        <v>126</v>
      </c>
      <c r="D87" s="45">
        <v>10</v>
      </c>
      <c r="E87" s="45" t="s">
        <v>64</v>
      </c>
      <c r="F87" s="47"/>
      <c r="G87" s="41">
        <f>G89</f>
        <v>7</v>
      </c>
      <c r="H87" s="41">
        <f>H89</f>
        <v>7</v>
      </c>
      <c r="I87" s="41">
        <f>I89</f>
        <v>7</v>
      </c>
    </row>
    <row r="88" spans="1:9" ht="85.9" customHeight="1" x14ac:dyDescent="0.25">
      <c r="A88" s="49" t="s">
        <v>191</v>
      </c>
      <c r="B88" s="43">
        <v>346</v>
      </c>
      <c r="C88" s="45" t="s">
        <v>126</v>
      </c>
      <c r="D88" s="45">
        <v>10</v>
      </c>
      <c r="E88" s="45" t="s">
        <v>65</v>
      </c>
      <c r="F88" s="47"/>
      <c r="G88" s="41">
        <f>G89</f>
        <v>7</v>
      </c>
      <c r="H88" s="41">
        <v>0</v>
      </c>
      <c r="I88" s="41">
        <v>0</v>
      </c>
    </row>
    <row r="89" spans="1:9" ht="44.45" customHeight="1" x14ac:dyDescent="0.25">
      <c r="A89" s="49" t="s">
        <v>16</v>
      </c>
      <c r="B89" s="43">
        <v>346</v>
      </c>
      <c r="C89" s="45" t="s">
        <v>126</v>
      </c>
      <c r="D89" s="45">
        <v>10</v>
      </c>
      <c r="E89" s="45" t="s">
        <v>65</v>
      </c>
      <c r="F89" s="47">
        <v>240</v>
      </c>
      <c r="G89" s="41">
        <v>7</v>
      </c>
      <c r="H89" s="41">
        <v>7</v>
      </c>
      <c r="I89" s="41">
        <v>7</v>
      </c>
    </row>
    <row r="90" spans="1:9" ht="20.25" customHeight="1" x14ac:dyDescent="0.25">
      <c r="A90" s="48" t="s">
        <v>66</v>
      </c>
      <c r="B90" s="43">
        <v>346</v>
      </c>
      <c r="C90" s="10" t="s">
        <v>123</v>
      </c>
      <c r="D90" s="10"/>
      <c r="E90" s="10"/>
      <c r="F90" s="43"/>
      <c r="G90" s="11">
        <f>G91+G96</f>
        <v>906.20299999999997</v>
      </c>
      <c r="H90" s="11">
        <f t="shared" ref="H90:I90" si="43">H91+H96</f>
        <v>715.59999999999991</v>
      </c>
      <c r="I90" s="11">
        <f t="shared" si="43"/>
        <v>722.59999999999991</v>
      </c>
    </row>
    <row r="91" spans="1:9" ht="18.75" customHeight="1" x14ac:dyDescent="0.25">
      <c r="A91" s="48" t="s">
        <v>67</v>
      </c>
      <c r="B91" s="43">
        <v>346</v>
      </c>
      <c r="C91" s="10" t="s">
        <v>123</v>
      </c>
      <c r="D91" s="10" t="s">
        <v>127</v>
      </c>
      <c r="E91" s="10"/>
      <c r="F91" s="43"/>
      <c r="G91" s="11">
        <f>G95</f>
        <v>5.3029999999999999</v>
      </c>
      <c r="H91" s="11">
        <f t="shared" ref="H91:I91" si="44">H95</f>
        <v>0</v>
      </c>
      <c r="I91" s="11">
        <f t="shared" si="44"/>
        <v>0</v>
      </c>
    </row>
    <row r="92" spans="1:9" ht="20.25" customHeight="1" x14ac:dyDescent="0.25">
      <c r="A92" s="49" t="s">
        <v>8</v>
      </c>
      <c r="B92" s="43">
        <v>346</v>
      </c>
      <c r="C92" s="45" t="s">
        <v>123</v>
      </c>
      <c r="D92" s="45" t="s">
        <v>127</v>
      </c>
      <c r="E92" s="45" t="s">
        <v>9</v>
      </c>
      <c r="F92" s="43"/>
      <c r="G92" s="41">
        <f>G95</f>
        <v>5.3029999999999999</v>
      </c>
      <c r="H92" s="41">
        <f t="shared" ref="H92:I92" si="45">H95</f>
        <v>0</v>
      </c>
      <c r="I92" s="41">
        <f t="shared" si="45"/>
        <v>0</v>
      </c>
    </row>
    <row r="93" spans="1:9" ht="21" customHeight="1" x14ac:dyDescent="0.25">
      <c r="A93" s="49" t="s">
        <v>68</v>
      </c>
      <c r="B93" s="43">
        <v>346</v>
      </c>
      <c r="C93" s="45" t="s">
        <v>123</v>
      </c>
      <c r="D93" s="45" t="s">
        <v>127</v>
      </c>
      <c r="E93" s="45" t="s">
        <v>30</v>
      </c>
      <c r="F93" s="47"/>
      <c r="G93" s="41">
        <f>G95</f>
        <v>5.3029999999999999</v>
      </c>
      <c r="H93" s="41">
        <f t="shared" ref="H93:I93" si="46">H95</f>
        <v>0</v>
      </c>
      <c r="I93" s="41">
        <f t="shared" si="46"/>
        <v>0</v>
      </c>
    </row>
    <row r="94" spans="1:9" ht="88.9" customHeight="1" x14ac:dyDescent="0.25">
      <c r="A94" s="49" t="s">
        <v>69</v>
      </c>
      <c r="B94" s="43">
        <v>346</v>
      </c>
      <c r="C94" s="45" t="s">
        <v>123</v>
      </c>
      <c r="D94" s="45" t="s">
        <v>127</v>
      </c>
      <c r="E94" s="45" t="s">
        <v>51</v>
      </c>
      <c r="F94" s="47"/>
      <c r="G94" s="41">
        <f>G95</f>
        <v>5.3029999999999999</v>
      </c>
      <c r="H94" s="41">
        <f t="shared" ref="H94:I94" si="47">H95</f>
        <v>0</v>
      </c>
      <c r="I94" s="41">
        <f t="shared" si="47"/>
        <v>0</v>
      </c>
    </row>
    <row r="95" spans="1:9" ht="20.25" customHeight="1" x14ac:dyDescent="0.25">
      <c r="A95" s="49" t="s">
        <v>33</v>
      </c>
      <c r="B95" s="43">
        <v>346</v>
      </c>
      <c r="C95" s="45" t="s">
        <v>123</v>
      </c>
      <c r="D95" s="45" t="s">
        <v>127</v>
      </c>
      <c r="E95" s="45" t="s">
        <v>51</v>
      </c>
      <c r="F95" s="47">
        <v>540</v>
      </c>
      <c r="G95" s="41">
        <v>5.3029999999999999</v>
      </c>
      <c r="H95" s="41">
        <v>0</v>
      </c>
      <c r="I95" s="41">
        <v>0</v>
      </c>
    </row>
    <row r="96" spans="1:9" ht="34.15" customHeight="1" x14ac:dyDescent="0.25">
      <c r="A96" s="48" t="s">
        <v>70</v>
      </c>
      <c r="B96" s="43">
        <v>346</v>
      </c>
      <c r="C96" s="10" t="s">
        <v>123</v>
      </c>
      <c r="D96" s="10" t="s">
        <v>128</v>
      </c>
      <c r="E96" s="45"/>
      <c r="F96" s="47"/>
      <c r="G96" s="11">
        <f>G97+G105</f>
        <v>900.9</v>
      </c>
      <c r="H96" s="11">
        <f>H97+H105</f>
        <v>715.59999999999991</v>
      </c>
      <c r="I96" s="11">
        <f>I97+I105</f>
        <v>722.59999999999991</v>
      </c>
    </row>
    <row r="97" spans="1:9" ht="59.45" customHeight="1" x14ac:dyDescent="0.25">
      <c r="A97" s="49" t="s">
        <v>135</v>
      </c>
      <c r="B97" s="43">
        <v>346</v>
      </c>
      <c r="C97" s="45" t="s">
        <v>123</v>
      </c>
      <c r="D97" s="45" t="s">
        <v>128</v>
      </c>
      <c r="E97" s="45" t="s">
        <v>71</v>
      </c>
      <c r="F97" s="47"/>
      <c r="G97" s="41">
        <f>G100+G102+G104</f>
        <v>900.9</v>
      </c>
      <c r="H97" s="41">
        <f t="shared" ref="H97:I97" si="48">H100+H102+H104</f>
        <v>0</v>
      </c>
      <c r="I97" s="41">
        <f t="shared" si="48"/>
        <v>0</v>
      </c>
    </row>
    <row r="98" spans="1:9" ht="78" customHeight="1" x14ac:dyDescent="0.25">
      <c r="A98" s="38" t="s">
        <v>136</v>
      </c>
      <c r="B98" s="43">
        <v>346</v>
      </c>
      <c r="C98" s="45" t="s">
        <v>123</v>
      </c>
      <c r="D98" s="45" t="s">
        <v>128</v>
      </c>
      <c r="E98" s="45" t="s">
        <v>72</v>
      </c>
      <c r="F98" s="47"/>
      <c r="G98" s="41">
        <f>G100</f>
        <v>311.39999999999998</v>
      </c>
      <c r="H98" s="41">
        <f t="shared" ref="H98:I98" si="49">H100</f>
        <v>0</v>
      </c>
      <c r="I98" s="41">
        <f t="shared" si="49"/>
        <v>0</v>
      </c>
    </row>
    <row r="99" spans="1:9" ht="66.599999999999994" customHeight="1" x14ac:dyDescent="0.25">
      <c r="A99" s="49" t="s">
        <v>147</v>
      </c>
      <c r="B99" s="43">
        <v>346</v>
      </c>
      <c r="C99" s="45" t="s">
        <v>123</v>
      </c>
      <c r="D99" s="45" t="s">
        <v>128</v>
      </c>
      <c r="E99" s="45" t="s">
        <v>73</v>
      </c>
      <c r="F99" s="47"/>
      <c r="G99" s="41">
        <f>G100</f>
        <v>311.39999999999998</v>
      </c>
      <c r="H99" s="41">
        <f t="shared" ref="H99:I99" si="50">H100</f>
        <v>0</v>
      </c>
      <c r="I99" s="41">
        <f t="shared" si="50"/>
        <v>0</v>
      </c>
    </row>
    <row r="100" spans="1:9" ht="48" customHeight="1" x14ac:dyDescent="0.25">
      <c r="A100" s="49" t="s">
        <v>16</v>
      </c>
      <c r="B100" s="43">
        <v>346</v>
      </c>
      <c r="C100" s="45" t="s">
        <v>123</v>
      </c>
      <c r="D100" s="45" t="s">
        <v>128</v>
      </c>
      <c r="E100" s="45" t="s">
        <v>73</v>
      </c>
      <c r="F100" s="47">
        <v>240</v>
      </c>
      <c r="G100" s="41">
        <v>311.39999999999998</v>
      </c>
      <c r="H100" s="41">
        <v>0</v>
      </c>
      <c r="I100" s="41">
        <v>0</v>
      </c>
    </row>
    <row r="101" spans="1:9" ht="108" customHeight="1" x14ac:dyDescent="0.25">
      <c r="A101" s="49" t="s">
        <v>150</v>
      </c>
      <c r="B101" s="43">
        <v>346</v>
      </c>
      <c r="C101" s="45" t="s">
        <v>123</v>
      </c>
      <c r="D101" s="45" t="s">
        <v>128</v>
      </c>
      <c r="E101" s="45" t="s">
        <v>148</v>
      </c>
      <c r="F101" s="47"/>
      <c r="G101" s="41">
        <f>G102</f>
        <v>560</v>
      </c>
      <c r="H101" s="41">
        <f t="shared" ref="H101:I101" si="51">H102</f>
        <v>0</v>
      </c>
      <c r="I101" s="41">
        <f t="shared" si="51"/>
        <v>0</v>
      </c>
    </row>
    <row r="102" spans="1:9" ht="41.25" customHeight="1" x14ac:dyDescent="0.25">
      <c r="A102" s="49" t="s">
        <v>16</v>
      </c>
      <c r="B102" s="43">
        <v>346</v>
      </c>
      <c r="C102" s="45" t="s">
        <v>123</v>
      </c>
      <c r="D102" s="45" t="s">
        <v>128</v>
      </c>
      <c r="E102" s="45" t="s">
        <v>148</v>
      </c>
      <c r="F102" s="47">
        <v>240</v>
      </c>
      <c r="G102" s="41">
        <v>560</v>
      </c>
      <c r="H102" s="41">
        <v>0</v>
      </c>
      <c r="I102" s="41">
        <v>0</v>
      </c>
    </row>
    <row r="103" spans="1:9" ht="137.44999999999999" customHeight="1" x14ac:dyDescent="0.25">
      <c r="A103" s="49" t="s">
        <v>151</v>
      </c>
      <c r="B103" s="43">
        <v>346</v>
      </c>
      <c r="C103" s="45" t="s">
        <v>123</v>
      </c>
      <c r="D103" s="45" t="s">
        <v>128</v>
      </c>
      <c r="E103" s="44" t="s">
        <v>149</v>
      </c>
      <c r="F103" s="47"/>
      <c r="G103" s="41">
        <f>G104</f>
        <v>29.5</v>
      </c>
      <c r="H103" s="41">
        <f t="shared" ref="H103:I103" si="52">H104</f>
        <v>0</v>
      </c>
      <c r="I103" s="41">
        <f t="shared" si="52"/>
        <v>0</v>
      </c>
    </row>
    <row r="104" spans="1:9" ht="45" customHeight="1" x14ac:dyDescent="0.25">
      <c r="A104" s="49" t="s">
        <v>16</v>
      </c>
      <c r="B104" s="43">
        <v>346</v>
      </c>
      <c r="C104" s="45" t="s">
        <v>123</v>
      </c>
      <c r="D104" s="45" t="s">
        <v>128</v>
      </c>
      <c r="E104" s="44" t="s">
        <v>149</v>
      </c>
      <c r="F104" s="47">
        <v>240</v>
      </c>
      <c r="G104" s="41">
        <v>29.5</v>
      </c>
      <c r="H104" s="41">
        <v>0</v>
      </c>
      <c r="I104" s="41">
        <v>0</v>
      </c>
    </row>
    <row r="105" spans="1:9" ht="21.6" customHeight="1" x14ac:dyDescent="0.25">
      <c r="A105" s="4" t="s">
        <v>8</v>
      </c>
      <c r="B105" s="15">
        <v>346</v>
      </c>
      <c r="C105" s="16" t="s">
        <v>123</v>
      </c>
      <c r="D105" s="16" t="s">
        <v>128</v>
      </c>
      <c r="E105" s="16" t="s">
        <v>9</v>
      </c>
      <c r="F105" s="17"/>
      <c r="G105" s="18">
        <f>G106+G109</f>
        <v>0</v>
      </c>
      <c r="H105" s="18">
        <f t="shared" ref="H105:I105" si="53">H106+H109</f>
        <v>715.59999999999991</v>
      </c>
      <c r="I105" s="18">
        <f t="shared" si="53"/>
        <v>722.59999999999991</v>
      </c>
    </row>
    <row r="106" spans="1:9" ht="50.25" customHeight="1" x14ac:dyDescent="0.25">
      <c r="A106" s="4" t="s">
        <v>74</v>
      </c>
      <c r="B106" s="15">
        <v>346</v>
      </c>
      <c r="C106" s="16" t="s">
        <v>123</v>
      </c>
      <c r="D106" s="16" t="s">
        <v>128</v>
      </c>
      <c r="E106" s="16" t="s">
        <v>39</v>
      </c>
      <c r="F106" s="17"/>
      <c r="G106" s="18">
        <f>G108</f>
        <v>0</v>
      </c>
      <c r="H106" s="18">
        <f t="shared" ref="H106:I106" si="54">H108</f>
        <v>321.89999999999998</v>
      </c>
      <c r="I106" s="18">
        <f t="shared" si="54"/>
        <v>328.9</v>
      </c>
    </row>
    <row r="107" spans="1:9" ht="90" customHeight="1" x14ac:dyDescent="0.25">
      <c r="A107" s="4" t="s">
        <v>75</v>
      </c>
      <c r="B107" s="15">
        <v>346</v>
      </c>
      <c r="C107" s="16" t="s">
        <v>123</v>
      </c>
      <c r="D107" s="16" t="s">
        <v>128</v>
      </c>
      <c r="E107" s="16" t="s">
        <v>76</v>
      </c>
      <c r="F107" s="17"/>
      <c r="G107" s="18">
        <f>G108</f>
        <v>0</v>
      </c>
      <c r="H107" s="18">
        <f t="shared" ref="H107:I107" si="55">H108</f>
        <v>321.89999999999998</v>
      </c>
      <c r="I107" s="18">
        <f t="shared" si="55"/>
        <v>328.9</v>
      </c>
    </row>
    <row r="108" spans="1:9" ht="37.9" customHeight="1" x14ac:dyDescent="0.25">
      <c r="A108" s="4" t="s">
        <v>77</v>
      </c>
      <c r="B108" s="15">
        <v>346</v>
      </c>
      <c r="C108" s="16" t="s">
        <v>123</v>
      </c>
      <c r="D108" s="16" t="s">
        <v>128</v>
      </c>
      <c r="E108" s="16" t="s">
        <v>76</v>
      </c>
      <c r="F108" s="17">
        <v>240</v>
      </c>
      <c r="G108" s="18">
        <v>0</v>
      </c>
      <c r="H108" s="18">
        <v>321.89999999999998</v>
      </c>
      <c r="I108" s="18">
        <v>328.9</v>
      </c>
    </row>
    <row r="109" spans="1:9" ht="57.6" customHeight="1" x14ac:dyDescent="0.25">
      <c r="A109" s="49" t="s">
        <v>170</v>
      </c>
      <c r="B109" s="43">
        <v>346</v>
      </c>
      <c r="C109" s="45" t="s">
        <v>123</v>
      </c>
      <c r="D109" s="45" t="s">
        <v>128</v>
      </c>
      <c r="E109" s="16" t="s">
        <v>173</v>
      </c>
      <c r="F109" s="17"/>
      <c r="G109" s="18">
        <f>G111+G113</f>
        <v>0</v>
      </c>
      <c r="H109" s="18">
        <f t="shared" ref="H109:I109" si="56">H111+H113</f>
        <v>393.7</v>
      </c>
      <c r="I109" s="18">
        <f t="shared" si="56"/>
        <v>393.7</v>
      </c>
    </row>
    <row r="110" spans="1:9" ht="58.9" customHeight="1" x14ac:dyDescent="0.25">
      <c r="A110" s="49" t="s">
        <v>171</v>
      </c>
      <c r="B110" s="43">
        <v>346</v>
      </c>
      <c r="C110" s="45" t="s">
        <v>123</v>
      </c>
      <c r="D110" s="45" t="s">
        <v>128</v>
      </c>
      <c r="E110" s="45" t="s">
        <v>174</v>
      </c>
      <c r="F110" s="47"/>
      <c r="G110" s="41">
        <f>G111</f>
        <v>0</v>
      </c>
      <c r="H110" s="41">
        <f t="shared" ref="H110:I110" si="57">H111</f>
        <v>374</v>
      </c>
      <c r="I110" s="41">
        <f t="shared" si="57"/>
        <v>374</v>
      </c>
    </row>
    <row r="111" spans="1:9" ht="50.25" customHeight="1" x14ac:dyDescent="0.25">
      <c r="A111" s="49" t="s">
        <v>16</v>
      </c>
      <c r="B111" s="43">
        <v>346</v>
      </c>
      <c r="C111" s="45" t="s">
        <v>123</v>
      </c>
      <c r="D111" s="45" t="s">
        <v>128</v>
      </c>
      <c r="E111" s="45" t="s">
        <v>174</v>
      </c>
      <c r="F111" s="47">
        <v>240</v>
      </c>
      <c r="G111" s="41">
        <v>0</v>
      </c>
      <c r="H111" s="41">
        <v>374</v>
      </c>
      <c r="I111" s="41">
        <v>374</v>
      </c>
    </row>
    <row r="112" spans="1:9" ht="72" customHeight="1" x14ac:dyDescent="0.25">
      <c r="A112" s="49" t="s">
        <v>172</v>
      </c>
      <c r="B112" s="43">
        <v>346</v>
      </c>
      <c r="C112" s="45" t="s">
        <v>123</v>
      </c>
      <c r="D112" s="45" t="s">
        <v>128</v>
      </c>
      <c r="E112" s="44" t="s">
        <v>175</v>
      </c>
      <c r="F112" s="47"/>
      <c r="G112" s="41">
        <f>G113</f>
        <v>0</v>
      </c>
      <c r="H112" s="41">
        <v>19.7</v>
      </c>
      <c r="I112" s="41">
        <v>19.7</v>
      </c>
    </row>
    <row r="113" spans="1:9" ht="50.25" customHeight="1" x14ac:dyDescent="0.25">
      <c r="A113" s="49" t="s">
        <v>16</v>
      </c>
      <c r="B113" s="43">
        <v>346</v>
      </c>
      <c r="C113" s="45" t="s">
        <v>123</v>
      </c>
      <c r="D113" s="45" t="s">
        <v>128</v>
      </c>
      <c r="E113" s="44" t="s">
        <v>175</v>
      </c>
      <c r="F113" s="47">
        <v>240</v>
      </c>
      <c r="G113" s="41">
        <v>0</v>
      </c>
      <c r="H113" s="41">
        <v>19.7</v>
      </c>
      <c r="I113" s="41">
        <v>19.7</v>
      </c>
    </row>
    <row r="114" spans="1:9" ht="18" customHeight="1" x14ac:dyDescent="0.25">
      <c r="A114" s="48" t="s">
        <v>78</v>
      </c>
      <c r="B114" s="43">
        <v>346</v>
      </c>
      <c r="C114" s="10" t="s">
        <v>127</v>
      </c>
      <c r="D114" s="10"/>
      <c r="E114" s="10"/>
      <c r="F114" s="43"/>
      <c r="G114" s="11">
        <f>G115</f>
        <v>391.9</v>
      </c>
      <c r="H114" s="11">
        <f t="shared" ref="H114:I114" si="58">H115</f>
        <v>436.02100000000002</v>
      </c>
      <c r="I114" s="11">
        <f t="shared" si="58"/>
        <v>268.86</v>
      </c>
    </row>
    <row r="115" spans="1:9" ht="16.5" customHeight="1" x14ac:dyDescent="0.25">
      <c r="A115" s="48" t="s">
        <v>79</v>
      </c>
      <c r="B115" s="43">
        <v>346</v>
      </c>
      <c r="C115" s="10" t="s">
        <v>127</v>
      </c>
      <c r="D115" s="10" t="s">
        <v>126</v>
      </c>
      <c r="E115" s="10"/>
      <c r="F115" s="43"/>
      <c r="G115" s="11">
        <f>G116+G138+G143</f>
        <v>391.9</v>
      </c>
      <c r="H115" s="11">
        <f>H116+H138+H143</f>
        <v>436.02100000000002</v>
      </c>
      <c r="I115" s="11">
        <f>I116+I138+I143</f>
        <v>268.86</v>
      </c>
    </row>
    <row r="116" spans="1:9" ht="60" customHeight="1" x14ac:dyDescent="0.25">
      <c r="A116" s="49" t="s">
        <v>132</v>
      </c>
      <c r="B116" s="43">
        <v>346</v>
      </c>
      <c r="C116" s="45" t="s">
        <v>127</v>
      </c>
      <c r="D116" s="45" t="s">
        <v>126</v>
      </c>
      <c r="E116" s="45" t="s">
        <v>80</v>
      </c>
      <c r="F116" s="43"/>
      <c r="G116" s="41">
        <f>G117+G120+G127</f>
        <v>381.9</v>
      </c>
      <c r="H116" s="41">
        <f>H117+H120+H127</f>
        <v>0</v>
      </c>
      <c r="I116" s="41">
        <f>I117+I120+I127</f>
        <v>0</v>
      </c>
    </row>
    <row r="117" spans="1:9" ht="49.9" customHeight="1" x14ac:dyDescent="0.25">
      <c r="A117" s="42" t="s">
        <v>81</v>
      </c>
      <c r="B117" s="43">
        <v>346</v>
      </c>
      <c r="C117" s="45" t="s">
        <v>127</v>
      </c>
      <c r="D117" s="45" t="s">
        <v>126</v>
      </c>
      <c r="E117" s="45" t="s">
        <v>82</v>
      </c>
      <c r="F117" s="43"/>
      <c r="G117" s="41">
        <f>G119</f>
        <v>296.89999999999998</v>
      </c>
      <c r="H117" s="41">
        <f t="shared" ref="H117:I117" si="59">H119</f>
        <v>0</v>
      </c>
      <c r="I117" s="41">
        <f t="shared" si="59"/>
        <v>0</v>
      </c>
    </row>
    <row r="118" spans="1:9" ht="75" customHeight="1" x14ac:dyDescent="0.25">
      <c r="A118" s="49" t="s">
        <v>145</v>
      </c>
      <c r="B118" s="43">
        <v>346</v>
      </c>
      <c r="C118" s="45" t="s">
        <v>127</v>
      </c>
      <c r="D118" s="45" t="s">
        <v>126</v>
      </c>
      <c r="E118" s="45" t="s">
        <v>83</v>
      </c>
      <c r="F118" s="47"/>
      <c r="G118" s="41">
        <f>G119</f>
        <v>296.89999999999998</v>
      </c>
      <c r="H118" s="41">
        <f t="shared" ref="H118:I118" si="60">H119</f>
        <v>0</v>
      </c>
      <c r="I118" s="41">
        <f t="shared" si="60"/>
        <v>0</v>
      </c>
    </row>
    <row r="119" spans="1:9" ht="41.25" customHeight="1" x14ac:dyDescent="0.25">
      <c r="A119" s="49" t="s">
        <v>16</v>
      </c>
      <c r="B119" s="43">
        <v>346</v>
      </c>
      <c r="C119" s="45" t="s">
        <v>127</v>
      </c>
      <c r="D119" s="45" t="s">
        <v>126</v>
      </c>
      <c r="E119" s="45" t="s">
        <v>83</v>
      </c>
      <c r="F119" s="47">
        <v>240</v>
      </c>
      <c r="G119" s="41">
        <v>296.89999999999998</v>
      </c>
      <c r="H119" s="41">
        <v>0</v>
      </c>
      <c r="I119" s="41">
        <v>0</v>
      </c>
    </row>
    <row r="120" spans="1:9" ht="17.45" customHeight="1" x14ac:dyDescent="0.25">
      <c r="A120" s="42" t="s">
        <v>84</v>
      </c>
      <c r="B120" s="43">
        <v>346</v>
      </c>
      <c r="C120" s="45" t="s">
        <v>127</v>
      </c>
      <c r="D120" s="45" t="s">
        <v>126</v>
      </c>
      <c r="E120" s="45" t="s">
        <v>85</v>
      </c>
      <c r="F120" s="47"/>
      <c r="G120" s="41">
        <f>G122+G124+G126</f>
        <v>16</v>
      </c>
      <c r="H120" s="41">
        <f t="shared" ref="H120:I120" si="61">H122+H124+H126</f>
        <v>0</v>
      </c>
      <c r="I120" s="41">
        <f t="shared" si="61"/>
        <v>0</v>
      </c>
    </row>
    <row r="121" spans="1:9" ht="81.599999999999994" customHeight="1" x14ac:dyDescent="0.25">
      <c r="A121" s="49" t="s">
        <v>146</v>
      </c>
      <c r="B121" s="43">
        <v>346</v>
      </c>
      <c r="C121" s="45" t="s">
        <v>127</v>
      </c>
      <c r="D121" s="45" t="s">
        <v>126</v>
      </c>
      <c r="E121" s="45" t="s">
        <v>86</v>
      </c>
      <c r="F121" s="47"/>
      <c r="G121" s="41">
        <f>G122</f>
        <v>16</v>
      </c>
      <c r="H121" s="41">
        <f t="shared" ref="H121:I121" si="62">H122</f>
        <v>0</v>
      </c>
      <c r="I121" s="41">
        <f t="shared" si="62"/>
        <v>0</v>
      </c>
    </row>
    <row r="122" spans="1:9" s="35" customFormat="1" ht="41.45" customHeight="1" x14ac:dyDescent="0.25">
      <c r="A122" s="4" t="s">
        <v>16</v>
      </c>
      <c r="B122" s="15">
        <v>346</v>
      </c>
      <c r="C122" s="16" t="s">
        <v>127</v>
      </c>
      <c r="D122" s="16" t="s">
        <v>126</v>
      </c>
      <c r="E122" s="16" t="s">
        <v>86</v>
      </c>
      <c r="F122" s="17">
        <v>240</v>
      </c>
      <c r="G122" s="18">
        <v>16</v>
      </c>
      <c r="H122" s="18">
        <v>0</v>
      </c>
      <c r="I122" s="18">
        <v>0</v>
      </c>
    </row>
    <row r="123" spans="1:9" s="35" customFormat="1" ht="95.45" hidden="1" customHeight="1" x14ac:dyDescent="0.25">
      <c r="A123" s="31" t="s">
        <v>131</v>
      </c>
      <c r="B123" s="32">
        <v>346</v>
      </c>
      <c r="C123" s="33" t="s">
        <v>127</v>
      </c>
      <c r="D123" s="33" t="s">
        <v>126</v>
      </c>
      <c r="E123" s="46" t="s">
        <v>156</v>
      </c>
      <c r="F123" s="46"/>
      <c r="G123" s="34">
        <f>G124</f>
        <v>0</v>
      </c>
      <c r="H123" s="34">
        <v>0</v>
      </c>
      <c r="I123" s="34">
        <v>0</v>
      </c>
    </row>
    <row r="124" spans="1:9" s="35" customFormat="1" ht="43.15" hidden="1" customHeight="1" x14ac:dyDescent="0.25">
      <c r="A124" s="31" t="s">
        <v>16</v>
      </c>
      <c r="B124" s="32">
        <v>346</v>
      </c>
      <c r="C124" s="33" t="s">
        <v>127</v>
      </c>
      <c r="D124" s="33" t="s">
        <v>126</v>
      </c>
      <c r="E124" s="46" t="s">
        <v>156</v>
      </c>
      <c r="F124" s="46">
        <v>240</v>
      </c>
      <c r="G124" s="34"/>
      <c r="H124" s="34">
        <v>0</v>
      </c>
      <c r="I124" s="34">
        <v>0</v>
      </c>
    </row>
    <row r="125" spans="1:9" s="35" customFormat="1" ht="111" hidden="1" customHeight="1" x14ac:dyDescent="0.25">
      <c r="A125" s="57" t="s">
        <v>162</v>
      </c>
      <c r="B125" s="37">
        <v>346</v>
      </c>
      <c r="C125" s="45" t="s">
        <v>127</v>
      </c>
      <c r="D125" s="45" t="s">
        <v>126</v>
      </c>
      <c r="E125" s="45" t="s">
        <v>160</v>
      </c>
      <c r="F125" s="45"/>
      <c r="G125" s="45" t="s">
        <v>159</v>
      </c>
      <c r="H125" s="45" t="s">
        <v>159</v>
      </c>
      <c r="I125" s="45" t="s">
        <v>159</v>
      </c>
    </row>
    <row r="126" spans="1:9" s="35" customFormat="1" ht="46.9" hidden="1" customHeight="1" x14ac:dyDescent="0.25">
      <c r="A126" s="49" t="s">
        <v>16</v>
      </c>
      <c r="B126" s="37">
        <v>346</v>
      </c>
      <c r="C126" s="45" t="s">
        <v>127</v>
      </c>
      <c r="D126" s="45" t="s">
        <v>126</v>
      </c>
      <c r="E126" s="45" t="s">
        <v>160</v>
      </c>
      <c r="F126" s="45" t="s">
        <v>158</v>
      </c>
      <c r="G126" s="45" t="s">
        <v>159</v>
      </c>
      <c r="H126" s="45" t="s">
        <v>159</v>
      </c>
      <c r="I126" s="45" t="s">
        <v>159</v>
      </c>
    </row>
    <row r="127" spans="1:9" ht="32.450000000000003" customHeight="1" x14ac:dyDescent="0.25">
      <c r="A127" s="42" t="s">
        <v>87</v>
      </c>
      <c r="B127" s="43">
        <v>346</v>
      </c>
      <c r="C127" s="45" t="s">
        <v>127</v>
      </c>
      <c r="D127" s="45" t="s">
        <v>126</v>
      </c>
      <c r="E127" s="45" t="s">
        <v>88</v>
      </c>
      <c r="F127" s="47"/>
      <c r="G127" s="41">
        <f>G129+G133+G131+G137+G135</f>
        <v>69</v>
      </c>
      <c r="H127" s="41">
        <f t="shared" ref="H127:I127" si="63">H129+H133+H131+H137</f>
        <v>0</v>
      </c>
      <c r="I127" s="41">
        <f t="shared" si="63"/>
        <v>0</v>
      </c>
    </row>
    <row r="128" spans="1:9" ht="85.9" customHeight="1" x14ac:dyDescent="0.25">
      <c r="A128" s="49" t="s">
        <v>181</v>
      </c>
      <c r="B128" s="43">
        <v>346</v>
      </c>
      <c r="C128" s="45" t="s">
        <v>127</v>
      </c>
      <c r="D128" s="45" t="s">
        <v>126</v>
      </c>
      <c r="E128" s="45" t="s">
        <v>89</v>
      </c>
      <c r="F128" s="47"/>
      <c r="G128" s="41">
        <f>G129</f>
        <v>69</v>
      </c>
      <c r="H128" s="41">
        <v>0</v>
      </c>
      <c r="I128" s="41">
        <f t="shared" ref="I128" si="64">I129</f>
        <v>0</v>
      </c>
    </row>
    <row r="129" spans="1:14" ht="45" customHeight="1" x14ac:dyDescent="0.25">
      <c r="A129" s="49" t="s">
        <v>16</v>
      </c>
      <c r="B129" s="37">
        <v>346</v>
      </c>
      <c r="C129" s="45" t="s">
        <v>127</v>
      </c>
      <c r="D129" s="45" t="s">
        <v>126</v>
      </c>
      <c r="E129" s="54" t="s">
        <v>89</v>
      </c>
      <c r="F129" s="47">
        <v>240</v>
      </c>
      <c r="G129" s="41">
        <v>69</v>
      </c>
      <c r="H129" s="50">
        <v>0</v>
      </c>
      <c r="I129" s="50">
        <v>0</v>
      </c>
    </row>
    <row r="130" spans="1:14" ht="30" hidden="1" customHeight="1" x14ac:dyDescent="0.25">
      <c r="A130" s="4" t="s">
        <v>131</v>
      </c>
      <c r="B130" s="15">
        <v>346</v>
      </c>
      <c r="C130" s="16" t="s">
        <v>127</v>
      </c>
      <c r="D130" s="16" t="s">
        <v>126</v>
      </c>
      <c r="E130" s="17" t="s">
        <v>156</v>
      </c>
      <c r="F130" s="17"/>
      <c r="G130" s="18">
        <f>G131</f>
        <v>0</v>
      </c>
      <c r="H130" s="18">
        <v>0</v>
      </c>
      <c r="I130" s="18">
        <v>0</v>
      </c>
    </row>
    <row r="131" spans="1:14" ht="30" hidden="1" customHeight="1" x14ac:dyDescent="0.25">
      <c r="A131" s="4" t="s">
        <v>16</v>
      </c>
      <c r="B131" s="15">
        <v>346</v>
      </c>
      <c r="C131" s="16" t="s">
        <v>127</v>
      </c>
      <c r="D131" s="16" t="s">
        <v>126</v>
      </c>
      <c r="E131" s="17" t="s">
        <v>156</v>
      </c>
      <c r="F131" s="17">
        <v>240</v>
      </c>
      <c r="G131" s="18">
        <v>0</v>
      </c>
      <c r="H131" s="18">
        <v>0</v>
      </c>
      <c r="I131" s="18">
        <v>0</v>
      </c>
    </row>
    <row r="132" spans="1:14" ht="30" hidden="1" customHeight="1" x14ac:dyDescent="0.25">
      <c r="A132" s="30" t="s">
        <v>155</v>
      </c>
      <c r="B132" s="27">
        <v>346</v>
      </c>
      <c r="C132" s="28" t="s">
        <v>127</v>
      </c>
      <c r="D132" s="28" t="s">
        <v>126</v>
      </c>
      <c r="E132" s="54" t="s">
        <v>152</v>
      </c>
      <c r="F132" s="29"/>
      <c r="G132" s="28" t="s">
        <v>153</v>
      </c>
      <c r="H132" s="28" t="s">
        <v>154</v>
      </c>
      <c r="I132" s="28" t="s">
        <v>154</v>
      </c>
    </row>
    <row r="133" spans="1:14" ht="30" hidden="1" customHeight="1" x14ac:dyDescent="0.25">
      <c r="A133" s="26" t="s">
        <v>16</v>
      </c>
      <c r="B133" s="27">
        <v>346</v>
      </c>
      <c r="C133" s="28" t="s">
        <v>127</v>
      </c>
      <c r="D133" s="28" t="s">
        <v>126</v>
      </c>
      <c r="E133" s="54" t="s">
        <v>152</v>
      </c>
      <c r="F133" s="45">
        <v>240</v>
      </c>
      <c r="G133" s="28" t="s">
        <v>159</v>
      </c>
      <c r="H133" s="28" t="s">
        <v>154</v>
      </c>
      <c r="I133" s="28" t="s">
        <v>154</v>
      </c>
    </row>
    <row r="134" spans="1:14" ht="30" hidden="1" customHeight="1" x14ac:dyDescent="0.25">
      <c r="A134" s="38" t="s">
        <v>163</v>
      </c>
      <c r="B134" s="27">
        <v>346</v>
      </c>
      <c r="C134" s="28" t="s">
        <v>127</v>
      </c>
      <c r="D134" s="28" t="s">
        <v>126</v>
      </c>
      <c r="E134" s="54" t="s">
        <v>161</v>
      </c>
      <c r="F134" s="45"/>
      <c r="G134" s="28" t="s">
        <v>159</v>
      </c>
      <c r="H134" s="28" t="s">
        <v>159</v>
      </c>
      <c r="I134" s="28" t="s">
        <v>159</v>
      </c>
    </row>
    <row r="135" spans="1:14" ht="30" hidden="1" customHeight="1" x14ac:dyDescent="0.25">
      <c r="A135" s="26" t="s">
        <v>16</v>
      </c>
      <c r="B135" s="27">
        <v>346</v>
      </c>
      <c r="C135" s="28" t="s">
        <v>127</v>
      </c>
      <c r="D135" s="28" t="s">
        <v>126</v>
      </c>
      <c r="E135" s="54" t="s">
        <v>161</v>
      </c>
      <c r="F135" s="45" t="s">
        <v>158</v>
      </c>
      <c r="G135" s="28" t="s">
        <v>159</v>
      </c>
      <c r="H135" s="28" t="s">
        <v>159</v>
      </c>
      <c r="I135" s="28" t="s">
        <v>159</v>
      </c>
    </row>
    <row r="136" spans="1:14" ht="30" hidden="1" customHeight="1" x14ac:dyDescent="0.25">
      <c r="A136" s="57" t="s">
        <v>162</v>
      </c>
      <c r="B136" s="37">
        <v>346</v>
      </c>
      <c r="C136" s="45" t="s">
        <v>127</v>
      </c>
      <c r="D136" s="45" t="s">
        <v>126</v>
      </c>
      <c r="E136" s="54" t="s">
        <v>157</v>
      </c>
      <c r="F136" s="45"/>
      <c r="G136" s="45" t="s">
        <v>159</v>
      </c>
      <c r="H136" s="45" t="s">
        <v>159</v>
      </c>
      <c r="I136" s="45" t="s">
        <v>159</v>
      </c>
      <c r="N136" s="36"/>
    </row>
    <row r="137" spans="1:14" ht="30" hidden="1" customHeight="1" x14ac:dyDescent="0.25">
      <c r="A137" s="49" t="s">
        <v>16</v>
      </c>
      <c r="B137" s="37">
        <v>346</v>
      </c>
      <c r="C137" s="45" t="s">
        <v>127</v>
      </c>
      <c r="D137" s="45" t="s">
        <v>126</v>
      </c>
      <c r="E137" s="54" t="s">
        <v>157</v>
      </c>
      <c r="F137" s="45" t="s">
        <v>158</v>
      </c>
      <c r="G137" s="45" t="s">
        <v>159</v>
      </c>
      <c r="H137" s="45" t="s">
        <v>159</v>
      </c>
      <c r="I137" s="45" t="s">
        <v>159</v>
      </c>
    </row>
    <row r="138" spans="1:14" ht="66.599999999999994" customHeight="1" x14ac:dyDescent="0.25">
      <c r="A138" s="25" t="s">
        <v>143</v>
      </c>
      <c r="B138" s="37">
        <v>346</v>
      </c>
      <c r="C138" s="45" t="s">
        <v>127</v>
      </c>
      <c r="D138" s="45" t="s">
        <v>126</v>
      </c>
      <c r="E138" s="54" t="s">
        <v>90</v>
      </c>
      <c r="F138" s="51"/>
      <c r="G138" s="41">
        <f>G139</f>
        <v>10</v>
      </c>
      <c r="H138" s="41">
        <f t="shared" ref="H138:I138" si="65">H139</f>
        <v>10</v>
      </c>
      <c r="I138" s="41">
        <f t="shared" si="65"/>
        <v>10</v>
      </c>
    </row>
    <row r="139" spans="1:14" ht="31.9" customHeight="1" x14ac:dyDescent="0.25">
      <c r="A139" s="7" t="s">
        <v>144</v>
      </c>
      <c r="B139" s="12">
        <v>346</v>
      </c>
      <c r="C139" s="19" t="s">
        <v>127</v>
      </c>
      <c r="D139" s="19" t="s">
        <v>126</v>
      </c>
      <c r="E139" s="19" t="s">
        <v>91</v>
      </c>
      <c r="F139" s="20"/>
      <c r="G139" s="9">
        <f>G141</f>
        <v>10</v>
      </c>
      <c r="H139" s="9">
        <f>H141</f>
        <v>10</v>
      </c>
      <c r="I139" s="9">
        <f>I141</f>
        <v>10</v>
      </c>
    </row>
    <row r="140" spans="1:14" ht="85.15" customHeight="1" x14ac:dyDescent="0.25">
      <c r="A140" s="7" t="s">
        <v>183</v>
      </c>
      <c r="B140" s="12">
        <v>346</v>
      </c>
      <c r="C140" s="19" t="s">
        <v>127</v>
      </c>
      <c r="D140" s="19" t="s">
        <v>126</v>
      </c>
      <c r="E140" s="45" t="s">
        <v>182</v>
      </c>
      <c r="F140" s="20"/>
      <c r="G140" s="9">
        <f>G141</f>
        <v>10</v>
      </c>
      <c r="H140" s="9">
        <f t="shared" ref="H140:I140" si="66">H141</f>
        <v>10</v>
      </c>
      <c r="I140" s="9">
        <f t="shared" si="66"/>
        <v>10</v>
      </c>
    </row>
    <row r="141" spans="1:14" ht="43.9" customHeight="1" x14ac:dyDescent="0.25">
      <c r="A141" s="49" t="s">
        <v>16</v>
      </c>
      <c r="B141" s="43">
        <v>346</v>
      </c>
      <c r="C141" s="45" t="s">
        <v>127</v>
      </c>
      <c r="D141" s="45" t="s">
        <v>126</v>
      </c>
      <c r="E141" s="45" t="s">
        <v>182</v>
      </c>
      <c r="F141" s="47">
        <v>240</v>
      </c>
      <c r="G141" s="41">
        <v>10</v>
      </c>
      <c r="H141" s="41">
        <v>10</v>
      </c>
      <c r="I141" s="41">
        <v>10</v>
      </c>
    </row>
    <row r="142" spans="1:14" ht="25.15" customHeight="1" x14ac:dyDescent="0.25">
      <c r="A142" s="52" t="s">
        <v>8</v>
      </c>
      <c r="B142" s="53">
        <v>346</v>
      </c>
      <c r="C142" s="54" t="s">
        <v>127</v>
      </c>
      <c r="D142" s="54" t="s">
        <v>126</v>
      </c>
      <c r="E142" s="54" t="s">
        <v>9</v>
      </c>
      <c r="F142" s="56"/>
      <c r="G142" s="55">
        <f>G143</f>
        <v>0</v>
      </c>
      <c r="H142" s="55">
        <f t="shared" ref="H142:I142" si="67">H143</f>
        <v>426.02100000000002</v>
      </c>
      <c r="I142" s="55">
        <f t="shared" si="67"/>
        <v>258.86</v>
      </c>
    </row>
    <row r="143" spans="1:14" ht="31.15" customHeight="1" x14ac:dyDescent="0.25">
      <c r="A143" s="49" t="s">
        <v>92</v>
      </c>
      <c r="B143" s="43">
        <v>346</v>
      </c>
      <c r="C143" s="45" t="s">
        <v>127</v>
      </c>
      <c r="D143" s="45" t="s">
        <v>126</v>
      </c>
      <c r="E143" s="54" t="s">
        <v>93</v>
      </c>
      <c r="F143" s="43"/>
      <c r="G143" s="41">
        <f>G145+G147+G149</f>
        <v>0</v>
      </c>
      <c r="H143" s="41">
        <f t="shared" ref="H143:I143" si="68">H145+H147+H149</f>
        <v>426.02100000000002</v>
      </c>
      <c r="I143" s="41">
        <f t="shared" si="68"/>
        <v>258.86</v>
      </c>
    </row>
    <row r="144" spans="1:14" ht="22.15" customHeight="1" x14ac:dyDescent="0.25">
      <c r="A144" s="49" t="s">
        <v>94</v>
      </c>
      <c r="B144" s="43">
        <v>346</v>
      </c>
      <c r="C144" s="45" t="s">
        <v>127</v>
      </c>
      <c r="D144" s="45" t="s">
        <v>126</v>
      </c>
      <c r="E144" s="45" t="s">
        <v>95</v>
      </c>
      <c r="F144" s="47"/>
      <c r="G144" s="41">
        <f>G145</f>
        <v>0</v>
      </c>
      <c r="H144" s="41">
        <f t="shared" ref="H144:I144" si="69">H145</f>
        <v>341.02100000000002</v>
      </c>
      <c r="I144" s="41">
        <f t="shared" si="69"/>
        <v>173.86</v>
      </c>
    </row>
    <row r="145" spans="1:9" ht="42" customHeight="1" x14ac:dyDescent="0.25">
      <c r="A145" s="49" t="s">
        <v>16</v>
      </c>
      <c r="B145" s="43">
        <v>346</v>
      </c>
      <c r="C145" s="45" t="s">
        <v>127</v>
      </c>
      <c r="D145" s="45" t="s">
        <v>126</v>
      </c>
      <c r="E145" s="45" t="s">
        <v>95</v>
      </c>
      <c r="F145" s="47">
        <v>240</v>
      </c>
      <c r="G145" s="41">
        <v>0</v>
      </c>
      <c r="H145" s="41">
        <v>341.02100000000002</v>
      </c>
      <c r="I145" s="41">
        <v>173.86</v>
      </c>
    </row>
    <row r="146" spans="1:9" ht="31.9" customHeight="1" x14ac:dyDescent="0.25">
      <c r="A146" s="49" t="s">
        <v>84</v>
      </c>
      <c r="B146" s="43">
        <v>346</v>
      </c>
      <c r="C146" s="45" t="s">
        <v>127</v>
      </c>
      <c r="D146" s="45" t="s">
        <v>126</v>
      </c>
      <c r="E146" s="45" t="s">
        <v>96</v>
      </c>
      <c r="F146" s="47"/>
      <c r="G146" s="41">
        <f>G147</f>
        <v>0</v>
      </c>
      <c r="H146" s="41">
        <f t="shared" ref="H146:I146" si="70">H147</f>
        <v>16</v>
      </c>
      <c r="I146" s="41">
        <f t="shared" si="70"/>
        <v>16</v>
      </c>
    </row>
    <row r="147" spans="1:9" ht="42" customHeight="1" x14ac:dyDescent="0.25">
      <c r="A147" s="49" t="s">
        <v>16</v>
      </c>
      <c r="B147" s="43">
        <v>346</v>
      </c>
      <c r="C147" s="45" t="s">
        <v>127</v>
      </c>
      <c r="D147" s="45" t="s">
        <v>126</v>
      </c>
      <c r="E147" s="45" t="s">
        <v>96</v>
      </c>
      <c r="F147" s="47">
        <v>240</v>
      </c>
      <c r="G147" s="41">
        <v>0</v>
      </c>
      <c r="H147" s="41">
        <v>16</v>
      </c>
      <c r="I147" s="41">
        <v>16</v>
      </c>
    </row>
    <row r="148" spans="1:9" ht="30.6" customHeight="1" x14ac:dyDescent="0.25">
      <c r="A148" s="49" t="s">
        <v>97</v>
      </c>
      <c r="B148" s="43">
        <v>346</v>
      </c>
      <c r="C148" s="45" t="s">
        <v>127</v>
      </c>
      <c r="D148" s="45" t="s">
        <v>126</v>
      </c>
      <c r="E148" s="45" t="s">
        <v>98</v>
      </c>
      <c r="F148" s="47"/>
      <c r="G148" s="41">
        <f>G149</f>
        <v>0</v>
      </c>
      <c r="H148" s="41">
        <f t="shared" ref="H148:I148" si="71">H149</f>
        <v>69</v>
      </c>
      <c r="I148" s="41">
        <f t="shared" si="71"/>
        <v>69</v>
      </c>
    </row>
    <row r="149" spans="1:9" ht="38.450000000000003" customHeight="1" x14ac:dyDescent="0.25">
      <c r="A149" s="49" t="s">
        <v>16</v>
      </c>
      <c r="B149" s="43">
        <v>346</v>
      </c>
      <c r="C149" s="45" t="s">
        <v>127</v>
      </c>
      <c r="D149" s="45" t="s">
        <v>126</v>
      </c>
      <c r="E149" s="45" t="s">
        <v>98</v>
      </c>
      <c r="F149" s="47">
        <v>240</v>
      </c>
      <c r="G149" s="41">
        <v>0</v>
      </c>
      <c r="H149" s="41">
        <v>69</v>
      </c>
      <c r="I149" s="41">
        <v>69</v>
      </c>
    </row>
    <row r="150" spans="1:9" ht="13.5" customHeight="1" x14ac:dyDescent="0.25">
      <c r="A150" s="48" t="s">
        <v>99</v>
      </c>
      <c r="B150" s="43">
        <v>346</v>
      </c>
      <c r="C150" s="10" t="s">
        <v>125</v>
      </c>
      <c r="D150" s="10"/>
      <c r="E150" s="10"/>
      <c r="F150" s="43"/>
      <c r="G150" s="11">
        <f>G151</f>
        <v>6.3029999999999999</v>
      </c>
      <c r="H150" s="11">
        <f t="shared" ref="H150:I150" si="72">H151</f>
        <v>1</v>
      </c>
      <c r="I150" s="11">
        <f t="shared" si="72"/>
        <v>1</v>
      </c>
    </row>
    <row r="151" spans="1:9" ht="29.25" customHeight="1" x14ac:dyDescent="0.25">
      <c r="A151" s="48" t="s">
        <v>100</v>
      </c>
      <c r="B151" s="43">
        <v>346</v>
      </c>
      <c r="C151" s="10" t="s">
        <v>125</v>
      </c>
      <c r="D151" s="10" t="s">
        <v>125</v>
      </c>
      <c r="E151" s="10"/>
      <c r="F151" s="43"/>
      <c r="G151" s="11">
        <f>G155+G158</f>
        <v>6.3029999999999999</v>
      </c>
      <c r="H151" s="11">
        <f t="shared" ref="H151:I151" si="73">H155+H158</f>
        <v>1</v>
      </c>
      <c r="I151" s="11">
        <f t="shared" si="73"/>
        <v>1</v>
      </c>
    </row>
    <row r="152" spans="1:9" ht="17.25" customHeight="1" x14ac:dyDescent="0.25">
      <c r="A152" s="49" t="s">
        <v>8</v>
      </c>
      <c r="B152" s="43">
        <v>346</v>
      </c>
      <c r="C152" s="45" t="s">
        <v>125</v>
      </c>
      <c r="D152" s="45" t="s">
        <v>125</v>
      </c>
      <c r="E152" s="45" t="s">
        <v>9</v>
      </c>
      <c r="F152" s="47"/>
      <c r="G152" s="41">
        <f>G158</f>
        <v>5.3029999999999999</v>
      </c>
      <c r="H152" s="41">
        <f t="shared" ref="H152:I152" si="74">H158</f>
        <v>0</v>
      </c>
      <c r="I152" s="41">
        <f t="shared" si="74"/>
        <v>0</v>
      </c>
    </row>
    <row r="153" spans="1:9" ht="46.9" customHeight="1" x14ac:dyDescent="0.25">
      <c r="A153" s="8" t="s">
        <v>74</v>
      </c>
      <c r="B153" s="12">
        <v>346</v>
      </c>
      <c r="C153" s="19" t="s">
        <v>125</v>
      </c>
      <c r="D153" s="19" t="s">
        <v>125</v>
      </c>
      <c r="E153" s="21" t="s">
        <v>39</v>
      </c>
      <c r="F153" s="22"/>
      <c r="G153" s="9">
        <f>G155</f>
        <v>1</v>
      </c>
      <c r="H153" s="9">
        <f t="shared" ref="H153:I153" si="75">H155</f>
        <v>1</v>
      </c>
      <c r="I153" s="9">
        <f t="shared" si="75"/>
        <v>1</v>
      </c>
    </row>
    <row r="154" spans="1:9" ht="29.25" customHeight="1" x14ac:dyDescent="0.25">
      <c r="A154" s="49" t="s">
        <v>101</v>
      </c>
      <c r="B154" s="43">
        <v>346</v>
      </c>
      <c r="C154" s="45" t="s">
        <v>125</v>
      </c>
      <c r="D154" s="45" t="s">
        <v>125</v>
      </c>
      <c r="E154" s="44" t="s">
        <v>102</v>
      </c>
      <c r="F154" s="23"/>
      <c r="G154" s="41">
        <f>G155</f>
        <v>1</v>
      </c>
      <c r="H154" s="41">
        <f t="shared" ref="H154:I154" si="76">H155</f>
        <v>1</v>
      </c>
      <c r="I154" s="41">
        <f t="shared" si="76"/>
        <v>1</v>
      </c>
    </row>
    <row r="155" spans="1:9" ht="42" customHeight="1" x14ac:dyDescent="0.25">
      <c r="A155" s="49" t="s">
        <v>16</v>
      </c>
      <c r="B155" s="43">
        <v>346</v>
      </c>
      <c r="C155" s="45" t="s">
        <v>125</v>
      </c>
      <c r="D155" s="45" t="s">
        <v>125</v>
      </c>
      <c r="E155" s="44" t="s">
        <v>102</v>
      </c>
      <c r="F155" s="23">
        <v>240</v>
      </c>
      <c r="G155" s="41">
        <v>1</v>
      </c>
      <c r="H155" s="41">
        <v>1</v>
      </c>
      <c r="I155" s="41">
        <v>1</v>
      </c>
    </row>
    <row r="156" spans="1:9" ht="21" customHeight="1" x14ac:dyDescent="0.25">
      <c r="A156" s="49" t="s">
        <v>29</v>
      </c>
      <c r="B156" s="43">
        <v>346</v>
      </c>
      <c r="C156" s="45" t="s">
        <v>125</v>
      </c>
      <c r="D156" s="45" t="s">
        <v>125</v>
      </c>
      <c r="E156" s="44" t="s">
        <v>30</v>
      </c>
      <c r="F156" s="23"/>
      <c r="G156" s="41">
        <f>G158</f>
        <v>5.3029999999999999</v>
      </c>
      <c r="H156" s="41">
        <f t="shared" ref="H156:I156" si="77">H158</f>
        <v>0</v>
      </c>
      <c r="I156" s="41">
        <f t="shared" si="77"/>
        <v>0</v>
      </c>
    </row>
    <row r="157" spans="1:9" ht="83.45" customHeight="1" x14ac:dyDescent="0.25">
      <c r="A157" s="49" t="s">
        <v>103</v>
      </c>
      <c r="B157" s="43">
        <v>346</v>
      </c>
      <c r="C157" s="45" t="s">
        <v>125</v>
      </c>
      <c r="D157" s="45" t="s">
        <v>125</v>
      </c>
      <c r="E157" s="44" t="s">
        <v>104</v>
      </c>
      <c r="F157" s="23"/>
      <c r="G157" s="41">
        <f>G158</f>
        <v>5.3029999999999999</v>
      </c>
      <c r="H157" s="41">
        <f t="shared" ref="H157:I157" si="78">H158</f>
        <v>0</v>
      </c>
      <c r="I157" s="41">
        <f t="shared" si="78"/>
        <v>0</v>
      </c>
    </row>
    <row r="158" spans="1:9" ht="21" customHeight="1" x14ac:dyDescent="0.25">
      <c r="A158" s="49" t="s">
        <v>33</v>
      </c>
      <c r="B158" s="43">
        <v>346</v>
      </c>
      <c r="C158" s="45" t="s">
        <v>125</v>
      </c>
      <c r="D158" s="45" t="s">
        <v>125</v>
      </c>
      <c r="E158" s="44" t="s">
        <v>104</v>
      </c>
      <c r="F158" s="23">
        <v>540</v>
      </c>
      <c r="G158" s="41">
        <v>5.3029999999999999</v>
      </c>
      <c r="H158" s="41">
        <v>0</v>
      </c>
      <c r="I158" s="41">
        <v>0</v>
      </c>
    </row>
    <row r="159" spans="1:9" ht="21.75" customHeight="1" x14ac:dyDescent="0.25">
      <c r="A159" s="48" t="s">
        <v>105</v>
      </c>
      <c r="B159" s="43">
        <v>346</v>
      </c>
      <c r="C159" s="10" t="s">
        <v>129</v>
      </c>
      <c r="D159" s="45"/>
      <c r="E159" s="44"/>
      <c r="F159" s="47"/>
      <c r="G159" s="11">
        <f>G160</f>
        <v>16.303000000000001</v>
      </c>
      <c r="H159" s="11">
        <f t="shared" ref="H159:I159" si="79">H160</f>
        <v>11.2</v>
      </c>
      <c r="I159" s="11">
        <f t="shared" si="79"/>
        <v>13.2</v>
      </c>
    </row>
    <row r="160" spans="1:9" ht="20.25" customHeight="1" x14ac:dyDescent="0.25">
      <c r="A160" s="48" t="s">
        <v>106</v>
      </c>
      <c r="B160" s="43">
        <v>346</v>
      </c>
      <c r="C160" s="10" t="s">
        <v>129</v>
      </c>
      <c r="D160" s="10" t="s">
        <v>121</v>
      </c>
      <c r="E160" s="10"/>
      <c r="F160" s="43"/>
      <c r="G160" s="11">
        <f>G167+G164</f>
        <v>16.303000000000001</v>
      </c>
      <c r="H160" s="11">
        <f t="shared" ref="H160:I160" si="80">H161+H165</f>
        <v>11.2</v>
      </c>
      <c r="I160" s="11">
        <f t="shared" si="80"/>
        <v>13.2</v>
      </c>
    </row>
    <row r="161" spans="1:9" ht="52.5" customHeight="1" x14ac:dyDescent="0.25">
      <c r="A161" s="49" t="s">
        <v>192</v>
      </c>
      <c r="B161" s="43">
        <v>346</v>
      </c>
      <c r="C161" s="45" t="s">
        <v>129</v>
      </c>
      <c r="D161" s="45" t="s">
        <v>121</v>
      </c>
      <c r="E161" s="45" t="s">
        <v>107</v>
      </c>
      <c r="F161" s="43"/>
      <c r="G161" s="41">
        <f>G164</f>
        <v>11</v>
      </c>
      <c r="H161" s="41">
        <f t="shared" ref="H161:I161" si="81">H164</f>
        <v>11.2</v>
      </c>
      <c r="I161" s="41">
        <f t="shared" si="81"/>
        <v>13.2</v>
      </c>
    </row>
    <row r="162" spans="1:9" ht="51" customHeight="1" x14ac:dyDescent="0.25">
      <c r="A162" s="49" t="s">
        <v>108</v>
      </c>
      <c r="B162" s="43">
        <v>346</v>
      </c>
      <c r="C162" s="45" t="s">
        <v>129</v>
      </c>
      <c r="D162" s="45" t="s">
        <v>121</v>
      </c>
      <c r="E162" s="45" t="s">
        <v>109</v>
      </c>
      <c r="F162" s="43"/>
      <c r="G162" s="41">
        <f>G164</f>
        <v>11</v>
      </c>
      <c r="H162" s="41">
        <f t="shared" ref="H162:I162" si="82">H164</f>
        <v>11.2</v>
      </c>
      <c r="I162" s="41">
        <f t="shared" si="82"/>
        <v>13.2</v>
      </c>
    </row>
    <row r="163" spans="1:9" ht="54" customHeight="1" x14ac:dyDescent="0.25">
      <c r="A163" s="49" t="s">
        <v>184</v>
      </c>
      <c r="B163" s="43">
        <v>346</v>
      </c>
      <c r="C163" s="45" t="s">
        <v>129</v>
      </c>
      <c r="D163" s="45" t="s">
        <v>121</v>
      </c>
      <c r="E163" s="45" t="s">
        <v>110</v>
      </c>
      <c r="F163" s="47"/>
      <c r="G163" s="41">
        <f>G164</f>
        <v>11</v>
      </c>
      <c r="H163" s="41">
        <f t="shared" ref="H163:I163" si="83">H164</f>
        <v>11.2</v>
      </c>
      <c r="I163" s="41">
        <f t="shared" si="83"/>
        <v>13.2</v>
      </c>
    </row>
    <row r="164" spans="1:9" ht="39" customHeight="1" x14ac:dyDescent="0.25">
      <c r="A164" s="49" t="s">
        <v>16</v>
      </c>
      <c r="B164" s="43">
        <v>346</v>
      </c>
      <c r="C164" s="45" t="s">
        <v>129</v>
      </c>
      <c r="D164" s="45" t="s">
        <v>121</v>
      </c>
      <c r="E164" s="45" t="s">
        <v>110</v>
      </c>
      <c r="F164" s="47">
        <v>240</v>
      </c>
      <c r="G164" s="41">
        <v>11</v>
      </c>
      <c r="H164" s="41">
        <v>11.2</v>
      </c>
      <c r="I164" s="41">
        <v>13.2</v>
      </c>
    </row>
    <row r="165" spans="1:9" ht="21" customHeight="1" x14ac:dyDescent="0.25">
      <c r="A165" s="49" t="s">
        <v>29</v>
      </c>
      <c r="B165" s="43">
        <v>346</v>
      </c>
      <c r="C165" s="45" t="s">
        <v>129</v>
      </c>
      <c r="D165" s="45" t="s">
        <v>121</v>
      </c>
      <c r="E165" s="45" t="s">
        <v>30</v>
      </c>
      <c r="F165" s="47"/>
      <c r="G165" s="41">
        <f>G167</f>
        <v>5.3029999999999999</v>
      </c>
      <c r="H165" s="41">
        <f t="shared" ref="H165:I165" si="84">H167</f>
        <v>0</v>
      </c>
      <c r="I165" s="41">
        <f t="shared" si="84"/>
        <v>0</v>
      </c>
    </row>
    <row r="166" spans="1:9" ht="66.599999999999994" customHeight="1" x14ac:dyDescent="0.25">
      <c r="A166" s="49" t="s">
        <v>111</v>
      </c>
      <c r="B166" s="43">
        <v>346</v>
      </c>
      <c r="C166" s="45" t="s">
        <v>129</v>
      </c>
      <c r="D166" s="45" t="s">
        <v>121</v>
      </c>
      <c r="E166" s="45" t="s">
        <v>112</v>
      </c>
      <c r="F166" s="47"/>
      <c r="G166" s="41">
        <f>G167</f>
        <v>5.3029999999999999</v>
      </c>
      <c r="H166" s="41">
        <f t="shared" ref="H166:I166" si="85">H167</f>
        <v>0</v>
      </c>
      <c r="I166" s="41">
        <f t="shared" si="85"/>
        <v>0</v>
      </c>
    </row>
    <row r="167" spans="1:9" ht="19.5" customHeight="1" x14ac:dyDescent="0.25">
      <c r="A167" s="49" t="s">
        <v>33</v>
      </c>
      <c r="B167" s="43">
        <v>346</v>
      </c>
      <c r="C167" s="45" t="s">
        <v>129</v>
      </c>
      <c r="D167" s="45" t="s">
        <v>121</v>
      </c>
      <c r="E167" s="45" t="s">
        <v>112</v>
      </c>
      <c r="F167" s="47">
        <v>540</v>
      </c>
      <c r="G167" s="41">
        <v>5.3029999999999999</v>
      </c>
      <c r="H167" s="41">
        <v>0</v>
      </c>
      <c r="I167" s="41">
        <v>0</v>
      </c>
    </row>
    <row r="168" spans="1:9" ht="13.5" customHeight="1" x14ac:dyDescent="0.25">
      <c r="A168" s="48" t="s">
        <v>113</v>
      </c>
      <c r="B168" s="43">
        <v>346</v>
      </c>
      <c r="C168" s="10">
        <v>10</v>
      </c>
      <c r="D168" s="58"/>
      <c r="E168" s="58"/>
      <c r="F168" s="47"/>
      <c r="G168" s="11">
        <f>G169</f>
        <v>393.6</v>
      </c>
      <c r="H168" s="11">
        <f t="shared" ref="H168:I168" si="86">H169</f>
        <v>332.25</v>
      </c>
      <c r="I168" s="11">
        <f t="shared" si="86"/>
        <v>332</v>
      </c>
    </row>
    <row r="169" spans="1:9" ht="15.75" customHeight="1" x14ac:dyDescent="0.25">
      <c r="A169" s="48" t="s">
        <v>114</v>
      </c>
      <c r="B169" s="43">
        <v>346</v>
      </c>
      <c r="C169" s="10">
        <v>10</v>
      </c>
      <c r="D169" s="10" t="s">
        <v>121</v>
      </c>
      <c r="E169" s="45"/>
      <c r="F169" s="47"/>
      <c r="G169" s="11">
        <f>G174</f>
        <v>393.6</v>
      </c>
      <c r="H169" s="11">
        <f t="shared" ref="H169:I169" si="87">H174</f>
        <v>332.25</v>
      </c>
      <c r="I169" s="11">
        <f t="shared" si="87"/>
        <v>332</v>
      </c>
    </row>
    <row r="170" spans="1:9" ht="14.25" customHeight="1" x14ac:dyDescent="0.25">
      <c r="A170" s="49" t="s">
        <v>8</v>
      </c>
      <c r="B170" s="43">
        <v>346</v>
      </c>
      <c r="C170" s="45">
        <v>10</v>
      </c>
      <c r="D170" s="45" t="s">
        <v>121</v>
      </c>
      <c r="E170" s="45" t="s">
        <v>9</v>
      </c>
      <c r="F170" s="46"/>
      <c r="G170" s="41">
        <f>G174</f>
        <v>393.6</v>
      </c>
      <c r="H170" s="41">
        <f t="shared" ref="H170:I170" si="88">H174</f>
        <v>332.25</v>
      </c>
      <c r="I170" s="41">
        <f t="shared" si="88"/>
        <v>332</v>
      </c>
    </row>
    <row r="171" spans="1:9" ht="29.25" customHeight="1" x14ac:dyDescent="0.25">
      <c r="A171" s="73" t="s">
        <v>74</v>
      </c>
      <c r="B171" s="74">
        <v>346</v>
      </c>
      <c r="C171" s="75">
        <v>10</v>
      </c>
      <c r="D171" s="76" t="s">
        <v>121</v>
      </c>
      <c r="E171" s="75" t="s">
        <v>39</v>
      </c>
      <c r="F171" s="77"/>
      <c r="G171" s="70">
        <f>G174</f>
        <v>393.6</v>
      </c>
      <c r="H171" s="70">
        <f t="shared" ref="H171:I171" si="89">H174</f>
        <v>332.25</v>
      </c>
      <c r="I171" s="70">
        <f t="shared" si="89"/>
        <v>332</v>
      </c>
    </row>
    <row r="172" spans="1:9" ht="13.5" customHeight="1" x14ac:dyDescent="0.25">
      <c r="A172" s="73"/>
      <c r="B172" s="74"/>
      <c r="C172" s="75"/>
      <c r="D172" s="76"/>
      <c r="E172" s="75"/>
      <c r="F172" s="77"/>
      <c r="G172" s="70"/>
      <c r="H172" s="70"/>
      <c r="I172" s="70"/>
    </row>
    <row r="173" spans="1:9" ht="93" customHeight="1" x14ac:dyDescent="0.25">
      <c r="A173" s="49" t="s">
        <v>115</v>
      </c>
      <c r="B173" s="43">
        <v>346</v>
      </c>
      <c r="C173" s="45">
        <v>10</v>
      </c>
      <c r="D173" s="45" t="s">
        <v>121</v>
      </c>
      <c r="E173" s="45" t="s">
        <v>116</v>
      </c>
      <c r="F173" s="47"/>
      <c r="G173" s="41">
        <f>G174</f>
        <v>393.6</v>
      </c>
      <c r="H173" s="41">
        <f t="shared" ref="H173:I173" si="90">H174</f>
        <v>332.25</v>
      </c>
      <c r="I173" s="41">
        <f t="shared" si="90"/>
        <v>332</v>
      </c>
    </row>
    <row r="174" spans="1:9" ht="27.75" customHeight="1" x14ac:dyDescent="0.25">
      <c r="A174" s="49" t="s">
        <v>117</v>
      </c>
      <c r="B174" s="43">
        <v>346</v>
      </c>
      <c r="C174" s="45">
        <v>10</v>
      </c>
      <c r="D174" s="45" t="s">
        <v>121</v>
      </c>
      <c r="E174" s="45" t="s">
        <v>116</v>
      </c>
      <c r="F174" s="47">
        <v>310</v>
      </c>
      <c r="G174" s="41">
        <v>393.6</v>
      </c>
      <c r="H174" s="41">
        <v>332.25</v>
      </c>
      <c r="I174" s="41">
        <v>332</v>
      </c>
    </row>
    <row r="175" spans="1:9" ht="14.25" customHeight="1" x14ac:dyDescent="0.25">
      <c r="A175" s="48" t="s">
        <v>118</v>
      </c>
      <c r="B175" s="43">
        <v>346</v>
      </c>
      <c r="C175" s="10">
        <v>11</v>
      </c>
      <c r="D175" s="10"/>
      <c r="E175" s="10"/>
      <c r="F175" s="43"/>
      <c r="G175" s="11">
        <f>G176</f>
        <v>6.3029999999999999</v>
      </c>
      <c r="H175" s="11">
        <f t="shared" ref="H175:I175" si="91">H176</f>
        <v>5</v>
      </c>
      <c r="I175" s="11">
        <f t="shared" si="91"/>
        <v>6</v>
      </c>
    </row>
    <row r="176" spans="1:9" ht="18" customHeight="1" x14ac:dyDescent="0.25">
      <c r="A176" s="48" t="s">
        <v>119</v>
      </c>
      <c r="B176" s="43">
        <v>346</v>
      </c>
      <c r="C176" s="10">
        <v>11</v>
      </c>
      <c r="D176" s="10" t="s">
        <v>121</v>
      </c>
      <c r="E176" s="10"/>
      <c r="F176" s="43"/>
      <c r="G176" s="11">
        <f>G184+G180</f>
        <v>6.3029999999999999</v>
      </c>
      <c r="H176" s="11">
        <f t="shared" ref="H176:I176" si="92">H177+H181</f>
        <v>5</v>
      </c>
      <c r="I176" s="11">
        <f t="shared" si="92"/>
        <v>6</v>
      </c>
    </row>
    <row r="177" spans="1:9" ht="15.6" customHeight="1" x14ac:dyDescent="0.25">
      <c r="A177" s="49" t="s">
        <v>8</v>
      </c>
      <c r="B177" s="43">
        <v>346</v>
      </c>
      <c r="C177" s="45">
        <v>11</v>
      </c>
      <c r="D177" s="45" t="s">
        <v>121</v>
      </c>
      <c r="E177" s="45" t="s">
        <v>9</v>
      </c>
      <c r="F177" s="47"/>
      <c r="G177" s="41">
        <f>G180</f>
        <v>1</v>
      </c>
      <c r="H177" s="41">
        <f t="shared" ref="H177:I177" si="93">H180</f>
        <v>5</v>
      </c>
      <c r="I177" s="41">
        <f t="shared" si="93"/>
        <v>6</v>
      </c>
    </row>
    <row r="178" spans="1:9" ht="40.15" customHeight="1" x14ac:dyDescent="0.25">
      <c r="A178" s="49" t="s">
        <v>74</v>
      </c>
      <c r="B178" s="43">
        <v>346</v>
      </c>
      <c r="C178" s="45">
        <v>11</v>
      </c>
      <c r="D178" s="45" t="s">
        <v>121</v>
      </c>
      <c r="E178" s="45" t="s">
        <v>39</v>
      </c>
      <c r="F178" s="47"/>
      <c r="G178" s="41">
        <f>G180</f>
        <v>1</v>
      </c>
      <c r="H178" s="41">
        <f t="shared" ref="H178:I178" si="94">H180</f>
        <v>5</v>
      </c>
      <c r="I178" s="41">
        <f t="shared" si="94"/>
        <v>6</v>
      </c>
    </row>
    <row r="179" spans="1:9" ht="43.15" customHeight="1" x14ac:dyDescent="0.25">
      <c r="A179" s="49" t="s">
        <v>133</v>
      </c>
      <c r="B179" s="43">
        <v>346</v>
      </c>
      <c r="C179" s="45">
        <v>11</v>
      </c>
      <c r="D179" s="45" t="s">
        <v>121</v>
      </c>
      <c r="E179" s="45" t="s">
        <v>134</v>
      </c>
      <c r="F179" s="47"/>
      <c r="G179" s="41">
        <f>G180</f>
        <v>1</v>
      </c>
      <c r="H179" s="41">
        <f t="shared" ref="H179:I179" si="95">H180</f>
        <v>5</v>
      </c>
      <c r="I179" s="41">
        <f t="shared" si="95"/>
        <v>6</v>
      </c>
    </row>
    <row r="180" spans="1:9" ht="45" customHeight="1" x14ac:dyDescent="0.25">
      <c r="A180" s="49" t="s">
        <v>16</v>
      </c>
      <c r="B180" s="43">
        <v>346</v>
      </c>
      <c r="C180" s="45">
        <v>11</v>
      </c>
      <c r="D180" s="45" t="s">
        <v>121</v>
      </c>
      <c r="E180" s="45" t="s">
        <v>134</v>
      </c>
      <c r="F180" s="47">
        <v>240</v>
      </c>
      <c r="G180" s="41">
        <v>1</v>
      </c>
      <c r="H180" s="41">
        <v>5</v>
      </c>
      <c r="I180" s="41">
        <v>6</v>
      </c>
    </row>
    <row r="181" spans="1:9" ht="18.75" customHeight="1" x14ac:dyDescent="0.25">
      <c r="A181" s="49" t="s">
        <v>8</v>
      </c>
      <c r="B181" s="43">
        <v>346</v>
      </c>
      <c r="C181" s="45">
        <v>11</v>
      </c>
      <c r="D181" s="45" t="s">
        <v>121</v>
      </c>
      <c r="E181" s="45" t="s">
        <v>9</v>
      </c>
      <c r="F181" s="47"/>
      <c r="G181" s="41">
        <f>G184</f>
        <v>5.3029999999999999</v>
      </c>
      <c r="H181" s="41">
        <f t="shared" ref="H181:I181" si="96">H184</f>
        <v>0</v>
      </c>
      <c r="I181" s="41">
        <f t="shared" si="96"/>
        <v>0</v>
      </c>
    </row>
    <row r="182" spans="1:9" ht="16.5" customHeight="1" x14ac:dyDescent="0.25">
      <c r="A182" s="49" t="s">
        <v>68</v>
      </c>
      <c r="B182" s="43">
        <v>346</v>
      </c>
      <c r="C182" s="45">
        <v>11</v>
      </c>
      <c r="D182" s="45" t="s">
        <v>121</v>
      </c>
      <c r="E182" s="45" t="s">
        <v>30</v>
      </c>
      <c r="F182" s="47"/>
      <c r="G182" s="41">
        <f>G184</f>
        <v>5.3029999999999999</v>
      </c>
      <c r="H182" s="41">
        <f t="shared" ref="H182:I182" si="97">H184</f>
        <v>0</v>
      </c>
      <c r="I182" s="41">
        <f t="shared" si="97"/>
        <v>0</v>
      </c>
    </row>
    <row r="183" spans="1:9" ht="81.599999999999994" customHeight="1" x14ac:dyDescent="0.25">
      <c r="A183" s="49" t="s">
        <v>69</v>
      </c>
      <c r="B183" s="43">
        <v>346</v>
      </c>
      <c r="C183" s="45">
        <v>11</v>
      </c>
      <c r="D183" s="45" t="s">
        <v>121</v>
      </c>
      <c r="E183" s="45" t="s">
        <v>51</v>
      </c>
      <c r="F183" s="47"/>
      <c r="G183" s="41">
        <f>G184</f>
        <v>5.3029999999999999</v>
      </c>
      <c r="H183" s="41">
        <f t="shared" ref="H183:I183" si="98">H184</f>
        <v>0</v>
      </c>
      <c r="I183" s="41">
        <f t="shared" si="98"/>
        <v>0</v>
      </c>
    </row>
    <row r="184" spans="1:9" ht="18" customHeight="1" x14ac:dyDescent="0.25">
      <c r="A184" s="49" t="s">
        <v>33</v>
      </c>
      <c r="B184" s="43">
        <v>346</v>
      </c>
      <c r="C184" s="45">
        <v>11</v>
      </c>
      <c r="D184" s="45" t="s">
        <v>121</v>
      </c>
      <c r="E184" s="45" t="s">
        <v>51</v>
      </c>
      <c r="F184" s="47">
        <v>540</v>
      </c>
      <c r="G184" s="41">
        <v>5.3029999999999999</v>
      </c>
      <c r="H184" s="41">
        <v>0</v>
      </c>
      <c r="I184" s="41">
        <v>0</v>
      </c>
    </row>
    <row r="185" spans="1:9" ht="18" customHeight="1" x14ac:dyDescent="0.25">
      <c r="A185" s="48" t="s">
        <v>50</v>
      </c>
      <c r="B185" s="43">
        <v>346</v>
      </c>
      <c r="C185" s="10"/>
      <c r="D185" s="10"/>
      <c r="E185" s="10"/>
      <c r="F185" s="43"/>
      <c r="G185" s="11">
        <v>0</v>
      </c>
      <c r="H185" s="11">
        <v>90.578999999999994</v>
      </c>
      <c r="I185" s="11">
        <v>163.79</v>
      </c>
    </row>
    <row r="186" spans="1:9" x14ac:dyDescent="0.25">
      <c r="A186" s="48" t="s">
        <v>120</v>
      </c>
      <c r="B186" s="43"/>
      <c r="C186" s="10"/>
      <c r="D186" s="10"/>
      <c r="E186" s="10"/>
      <c r="F186" s="43"/>
      <c r="G186" s="11">
        <f>G175+G168+G159+G150+G114+G90+G81+G74+G12+G185</f>
        <v>4417.5999999999995</v>
      </c>
      <c r="H186" s="11">
        <f>H175+H168+H159+H150+H114+H90+H81+H74+H12+H185</f>
        <v>3591.6</v>
      </c>
      <c r="I186" s="11">
        <f>I175+I168+I159+I150+I114+I90+I81+I74+I12+I185</f>
        <v>3553.9999999999995</v>
      </c>
    </row>
  </sheetData>
  <mergeCells count="38">
    <mergeCell ref="B68:B69"/>
    <mergeCell ref="C68:C69"/>
    <mergeCell ref="D68:D69"/>
    <mergeCell ref="G5:H5"/>
    <mergeCell ref="A37:A38"/>
    <mergeCell ref="B37:B38"/>
    <mergeCell ref="C37:C38"/>
    <mergeCell ref="D37:D38"/>
    <mergeCell ref="E37:E38"/>
    <mergeCell ref="G9:G10"/>
    <mergeCell ref="H9:H10"/>
    <mergeCell ref="A9:A10"/>
    <mergeCell ref="F37:F38"/>
    <mergeCell ref="G37:G38"/>
    <mergeCell ref="H37:H38"/>
    <mergeCell ref="E68:E69"/>
    <mergeCell ref="I9:I10"/>
    <mergeCell ref="B9:B10"/>
    <mergeCell ref="C9:C10"/>
    <mergeCell ref="D9:D10"/>
    <mergeCell ref="E9:E10"/>
    <mergeCell ref="F9:F10"/>
    <mergeCell ref="H68:H69"/>
    <mergeCell ref="A6:I6"/>
    <mergeCell ref="G171:G172"/>
    <mergeCell ref="H171:H172"/>
    <mergeCell ref="I171:I172"/>
    <mergeCell ref="A68:A69"/>
    <mergeCell ref="A171:A172"/>
    <mergeCell ref="B171:B172"/>
    <mergeCell ref="C171:C172"/>
    <mergeCell ref="D171:D172"/>
    <mergeCell ref="E171:E172"/>
    <mergeCell ref="F171:F172"/>
    <mergeCell ref="I68:I69"/>
    <mergeCell ref="G68:G69"/>
    <mergeCell ref="F68:F69"/>
    <mergeCell ref="I37:I38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2021-12-02T13:01:49Z</cp:lastPrinted>
  <dcterms:created xsi:type="dcterms:W3CDTF">2019-01-28T08:30:23Z</dcterms:created>
  <dcterms:modified xsi:type="dcterms:W3CDTF">2021-12-28T06:25:42Z</dcterms:modified>
</cp:coreProperties>
</file>