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26" i="1" l="1"/>
  <c r="F128" i="1"/>
  <c r="G111" i="1" l="1"/>
  <c r="H111" i="1"/>
  <c r="G112" i="1"/>
  <c r="H112" i="1"/>
  <c r="F111" i="1"/>
  <c r="F112" i="1"/>
  <c r="G241" i="1"/>
  <c r="H241" i="1"/>
  <c r="F241" i="1"/>
  <c r="G238" i="1"/>
  <c r="H238" i="1"/>
  <c r="F239" i="1"/>
  <c r="F238" i="1" s="1"/>
  <c r="G242" i="1"/>
  <c r="H242" i="1"/>
  <c r="F242" i="1"/>
  <c r="F237" i="1" l="1"/>
  <c r="H237" i="1"/>
  <c r="G237" i="1"/>
  <c r="G128" i="1"/>
  <c r="H128" i="1"/>
  <c r="G126" i="1"/>
  <c r="H126" i="1"/>
  <c r="G119" i="1"/>
  <c r="H119" i="1"/>
  <c r="G100" i="1"/>
  <c r="H100" i="1"/>
  <c r="G94" i="1"/>
  <c r="H94" i="1"/>
  <c r="G44" i="1"/>
  <c r="H44" i="1"/>
  <c r="G196" i="1"/>
  <c r="H196" i="1"/>
  <c r="G168" i="1"/>
  <c r="H168" i="1"/>
  <c r="G164" i="1"/>
  <c r="H164" i="1"/>
  <c r="G155" i="1"/>
  <c r="H155" i="1"/>
  <c r="G147" i="1"/>
  <c r="H147" i="1"/>
  <c r="F179" i="1"/>
  <c r="F186" i="1"/>
  <c r="F174" i="1"/>
  <c r="F175" i="1"/>
  <c r="F173" i="1"/>
  <c r="G143" i="1"/>
  <c r="F16" i="1"/>
  <c r="F196" i="1"/>
  <c r="G162" i="1"/>
  <c r="G161" i="1" s="1"/>
  <c r="G160" i="1" s="1"/>
  <c r="H162" i="1"/>
  <c r="H161" i="1" s="1"/>
  <c r="H160" i="1" s="1"/>
  <c r="F162" i="1"/>
  <c r="F161" i="1" s="1"/>
  <c r="F160" i="1" s="1"/>
  <c r="F164" i="1"/>
  <c r="F165" i="1"/>
  <c r="G137" i="1"/>
  <c r="G136" i="1" s="1"/>
  <c r="G135" i="1" s="1"/>
  <c r="H135" i="1"/>
  <c r="F137" i="1"/>
  <c r="F136" i="1" s="1"/>
  <c r="F135" i="1" s="1"/>
  <c r="G141" i="1"/>
  <c r="G140" i="1" s="1"/>
  <c r="G139" i="1" s="1"/>
  <c r="H141" i="1"/>
  <c r="H140" i="1" s="1"/>
  <c r="H139" i="1" s="1"/>
  <c r="F141" i="1"/>
  <c r="F140" i="1" s="1"/>
  <c r="F139" i="1" s="1"/>
  <c r="F144" i="1"/>
  <c r="G134" i="1" l="1"/>
  <c r="F172" i="1"/>
  <c r="F73" i="1"/>
  <c r="F56" i="1" l="1"/>
  <c r="G73" i="1"/>
  <c r="H73" i="1"/>
  <c r="H81" i="1" l="1"/>
  <c r="G81" i="1"/>
  <c r="F81" i="1"/>
  <c r="H80" i="1"/>
  <c r="G80" i="1"/>
  <c r="F80" i="1"/>
  <c r="H79" i="1"/>
  <c r="G79" i="1"/>
  <c r="F79" i="1"/>
  <c r="H84" i="1"/>
  <c r="G84" i="1"/>
  <c r="F84" i="1"/>
  <c r="H83" i="1"/>
  <c r="G83" i="1"/>
  <c r="F83" i="1"/>
  <c r="H78" i="1"/>
  <c r="G78" i="1"/>
  <c r="G65" i="1"/>
  <c r="H65" i="1"/>
  <c r="G66" i="1"/>
  <c r="H66" i="1"/>
  <c r="G67" i="1"/>
  <c r="H67" i="1"/>
  <c r="F65" i="1"/>
  <c r="F66" i="1"/>
  <c r="F67" i="1"/>
  <c r="G25" i="1"/>
  <c r="H25" i="1"/>
  <c r="H24" i="1" s="1"/>
  <c r="F25" i="1"/>
  <c r="F24" i="1" s="1"/>
  <c r="G21" i="1"/>
  <c r="G20" i="1" s="1"/>
  <c r="H21" i="1"/>
  <c r="H20" i="1" s="1"/>
  <c r="F21" i="1"/>
  <c r="F20" i="1" s="1"/>
  <c r="G15" i="1"/>
  <c r="G13" i="1" s="1"/>
  <c r="H15" i="1"/>
  <c r="H14" i="1" s="1"/>
  <c r="F15" i="1"/>
  <c r="F13" i="1" s="1"/>
  <c r="H23" i="1"/>
  <c r="F23" i="1"/>
  <c r="H19" i="1"/>
  <c r="G19" i="1"/>
  <c r="F19" i="1"/>
  <c r="G169" i="1"/>
  <c r="H169" i="1"/>
  <c r="F168" i="1"/>
  <c r="F169" i="1"/>
  <c r="G170" i="1"/>
  <c r="H170" i="1"/>
  <c r="F170" i="1"/>
  <c r="G14" i="1" l="1"/>
  <c r="F14" i="1"/>
  <c r="H13" i="1"/>
  <c r="F58" i="1"/>
  <c r="F218" i="1" l="1"/>
  <c r="F214" i="1"/>
  <c r="G116" i="1"/>
  <c r="H116" i="1"/>
  <c r="G115" i="1"/>
  <c r="H115" i="1"/>
  <c r="G113" i="1"/>
  <c r="H113" i="1"/>
  <c r="F113" i="1"/>
  <c r="F115" i="1"/>
  <c r="F116" i="1"/>
  <c r="F197" i="1"/>
  <c r="F207" i="1"/>
  <c r="G61" i="1"/>
  <c r="H61" i="1"/>
  <c r="G62" i="1"/>
  <c r="H62" i="1"/>
  <c r="G63" i="1"/>
  <c r="H63" i="1"/>
  <c r="F61" i="1"/>
  <c r="F62" i="1"/>
  <c r="F63" i="1"/>
  <c r="F51" i="1"/>
  <c r="F57" i="1"/>
  <c r="G232" i="1"/>
  <c r="G233" i="1" s="1"/>
  <c r="G234" i="1" s="1"/>
  <c r="H232" i="1"/>
  <c r="H233" i="1" s="1"/>
  <c r="H234" i="1" s="1"/>
  <c r="F232" i="1"/>
  <c r="F233" i="1" s="1"/>
  <c r="F234" i="1" s="1"/>
  <c r="G225" i="1"/>
  <c r="G228" i="1" s="1"/>
  <c r="G229" i="1" s="1"/>
  <c r="H225" i="1"/>
  <c r="H228" i="1" s="1"/>
  <c r="H229" i="1" s="1"/>
  <c r="F225" i="1"/>
  <c r="F228" i="1" s="1"/>
  <c r="F229" i="1" s="1"/>
  <c r="G221" i="1"/>
  <c r="H221" i="1"/>
  <c r="F221" i="1"/>
  <c r="G220" i="1"/>
  <c r="H220" i="1"/>
  <c r="F220" i="1"/>
  <c r="G219" i="1"/>
  <c r="H219" i="1"/>
  <c r="F219" i="1"/>
  <c r="G218" i="1"/>
  <c r="H218" i="1"/>
  <c r="G216" i="1"/>
  <c r="H216" i="1"/>
  <c r="F216" i="1"/>
  <c r="G215" i="1"/>
  <c r="H215" i="1"/>
  <c r="F215" i="1"/>
  <c r="G214" i="1"/>
  <c r="H214" i="1"/>
  <c r="G212" i="1"/>
  <c r="H212" i="1"/>
  <c r="F212" i="1"/>
  <c r="G211" i="1"/>
  <c r="H211" i="1"/>
  <c r="F211" i="1"/>
  <c r="G210" i="1"/>
  <c r="H210" i="1"/>
  <c r="F210" i="1"/>
  <c r="G208" i="1"/>
  <c r="H208" i="1"/>
  <c r="F208" i="1"/>
  <c r="G207" i="1"/>
  <c r="H207" i="1"/>
  <c r="G206" i="1"/>
  <c r="G195" i="1" s="1"/>
  <c r="H206" i="1"/>
  <c r="H195" i="1" s="1"/>
  <c r="F206" i="1"/>
  <c r="G204" i="1"/>
  <c r="H204" i="1"/>
  <c r="F204" i="1"/>
  <c r="G203" i="1"/>
  <c r="H203" i="1"/>
  <c r="F203" i="1"/>
  <c r="G201" i="1"/>
  <c r="H201" i="1"/>
  <c r="F201" i="1"/>
  <c r="G200" i="1"/>
  <c r="H200" i="1"/>
  <c r="F200" i="1"/>
  <c r="G198" i="1"/>
  <c r="H198" i="1"/>
  <c r="F198" i="1"/>
  <c r="G197" i="1"/>
  <c r="H197" i="1"/>
  <c r="G193" i="1"/>
  <c r="H193" i="1"/>
  <c r="F193" i="1"/>
  <c r="G192" i="1"/>
  <c r="H192" i="1"/>
  <c r="F192" i="1"/>
  <c r="G188" i="1"/>
  <c r="H188" i="1"/>
  <c r="F188" i="1"/>
  <c r="G187" i="1"/>
  <c r="H187" i="1"/>
  <c r="F187" i="1"/>
  <c r="G186" i="1"/>
  <c r="H186" i="1"/>
  <c r="G182" i="1"/>
  <c r="H182" i="1"/>
  <c r="F182" i="1"/>
  <c r="G181" i="1"/>
  <c r="H181" i="1"/>
  <c r="F181" i="1"/>
  <c r="G179" i="1"/>
  <c r="H179" i="1"/>
  <c r="G175" i="1"/>
  <c r="H175" i="1"/>
  <c r="G174" i="1"/>
  <c r="H174" i="1"/>
  <c r="G173" i="1"/>
  <c r="H173" i="1"/>
  <c r="G166" i="1"/>
  <c r="H166" i="1"/>
  <c r="F166" i="1"/>
  <c r="G165" i="1"/>
  <c r="H165" i="1"/>
  <c r="G158" i="1"/>
  <c r="H158" i="1"/>
  <c r="F158" i="1"/>
  <c r="G157" i="1"/>
  <c r="H157" i="1"/>
  <c r="F157" i="1"/>
  <c r="F155" i="1"/>
  <c r="G153" i="1"/>
  <c r="H153" i="1"/>
  <c r="F153" i="1"/>
  <c r="G152" i="1"/>
  <c r="H152" i="1"/>
  <c r="F152" i="1"/>
  <c r="G151" i="1"/>
  <c r="H151" i="1"/>
  <c r="F151" i="1"/>
  <c r="G149" i="1"/>
  <c r="H149" i="1"/>
  <c r="F149" i="1"/>
  <c r="G148" i="1"/>
  <c r="H148" i="1"/>
  <c r="F148" i="1"/>
  <c r="F147" i="1"/>
  <c r="G145" i="1"/>
  <c r="H145" i="1"/>
  <c r="F145" i="1"/>
  <c r="G144" i="1"/>
  <c r="H144" i="1"/>
  <c r="H143" i="1"/>
  <c r="H134" i="1" s="1"/>
  <c r="F143" i="1"/>
  <c r="G127" i="1"/>
  <c r="H127" i="1"/>
  <c r="G121" i="1"/>
  <c r="H121" i="1"/>
  <c r="F121" i="1"/>
  <c r="G120" i="1"/>
  <c r="H120" i="1"/>
  <c r="F120" i="1"/>
  <c r="F119" i="1"/>
  <c r="G109" i="1"/>
  <c r="H109" i="1"/>
  <c r="F109" i="1"/>
  <c r="G108" i="1"/>
  <c r="H108" i="1"/>
  <c r="F108" i="1"/>
  <c r="G107" i="1"/>
  <c r="H107" i="1"/>
  <c r="F107" i="1"/>
  <c r="G106" i="1"/>
  <c r="H106" i="1"/>
  <c r="F106" i="1"/>
  <c r="G104" i="1"/>
  <c r="H104" i="1"/>
  <c r="F104" i="1"/>
  <c r="G103" i="1"/>
  <c r="H103" i="1"/>
  <c r="F103" i="1"/>
  <c r="G102" i="1"/>
  <c r="H102" i="1"/>
  <c r="F102" i="1"/>
  <c r="G101" i="1"/>
  <c r="H101" i="1"/>
  <c r="F101" i="1"/>
  <c r="F100" i="1"/>
  <c r="G98" i="1"/>
  <c r="H98" i="1"/>
  <c r="F98" i="1"/>
  <c r="G97" i="1"/>
  <c r="H97" i="1"/>
  <c r="F97" i="1"/>
  <c r="G96" i="1"/>
  <c r="H96" i="1"/>
  <c r="F96" i="1"/>
  <c r="G95" i="1"/>
  <c r="H95" i="1"/>
  <c r="F95" i="1"/>
  <c r="F94" i="1"/>
  <c r="G76" i="1"/>
  <c r="H76" i="1"/>
  <c r="F76" i="1"/>
  <c r="G75" i="1"/>
  <c r="H75" i="1"/>
  <c r="F75" i="1"/>
  <c r="G74" i="1"/>
  <c r="H74" i="1"/>
  <c r="F74" i="1"/>
  <c r="G59" i="1"/>
  <c r="H59" i="1"/>
  <c r="G58" i="1"/>
  <c r="H58" i="1"/>
  <c r="G57" i="1"/>
  <c r="H57" i="1"/>
  <c r="G56" i="1"/>
  <c r="H56" i="1"/>
  <c r="G54" i="1"/>
  <c r="H54" i="1"/>
  <c r="F54" i="1"/>
  <c r="G53" i="1"/>
  <c r="H53" i="1"/>
  <c r="F53" i="1"/>
  <c r="G52" i="1"/>
  <c r="H52" i="1"/>
  <c r="F52" i="1"/>
  <c r="G51" i="1"/>
  <c r="H51" i="1"/>
  <c r="G48" i="1"/>
  <c r="H48" i="1"/>
  <c r="F48" i="1"/>
  <c r="G47" i="1"/>
  <c r="H47" i="1"/>
  <c r="F47" i="1"/>
  <c r="G46" i="1"/>
  <c r="H46" i="1"/>
  <c r="F46" i="1"/>
  <c r="G45" i="1"/>
  <c r="H45" i="1"/>
  <c r="F45" i="1"/>
  <c r="F44" i="1"/>
  <c r="G42" i="1"/>
  <c r="H42" i="1"/>
  <c r="F42" i="1"/>
  <c r="G41" i="1"/>
  <c r="H41" i="1"/>
  <c r="F41" i="1"/>
  <c r="G40" i="1"/>
  <c r="H40" i="1"/>
  <c r="F40" i="1"/>
  <c r="G39" i="1"/>
  <c r="H39" i="1"/>
  <c r="F39" i="1"/>
  <c r="G37" i="1"/>
  <c r="H37" i="1"/>
  <c r="F37" i="1"/>
  <c r="G36" i="1"/>
  <c r="H36" i="1"/>
  <c r="F36" i="1"/>
  <c r="G35" i="1"/>
  <c r="H35" i="1"/>
  <c r="F35" i="1"/>
  <c r="G34" i="1"/>
  <c r="G33" i="1" s="1"/>
  <c r="H34" i="1"/>
  <c r="H33" i="1" s="1"/>
  <c r="F34" i="1"/>
  <c r="F33" i="1" s="1"/>
  <c r="G31" i="1"/>
  <c r="H31" i="1"/>
  <c r="F31" i="1"/>
  <c r="G30" i="1"/>
  <c r="H30" i="1"/>
  <c r="F30" i="1"/>
  <c r="G29" i="1"/>
  <c r="H29" i="1"/>
  <c r="F29" i="1"/>
  <c r="G28" i="1"/>
  <c r="H28" i="1"/>
  <c r="F28" i="1"/>
  <c r="G27" i="1"/>
  <c r="H27" i="1"/>
  <c r="F27" i="1"/>
  <c r="G17" i="1"/>
  <c r="H17" i="1"/>
  <c r="F17" i="1"/>
  <c r="G16" i="1"/>
  <c r="H16" i="1"/>
  <c r="F134" i="1" l="1"/>
  <c r="F118" i="1" s="1"/>
  <c r="G172" i="1"/>
  <c r="F195" i="1"/>
  <c r="H50" i="1"/>
  <c r="H172" i="1"/>
  <c r="G50" i="1"/>
  <c r="F50" i="1"/>
  <c r="F127" i="1"/>
  <c r="F223" i="1"/>
  <c r="G223" i="1"/>
  <c r="H223" i="1"/>
  <c r="H118" i="1" l="1"/>
  <c r="H245" i="1" s="1"/>
  <c r="F245" i="1"/>
  <c r="G118" i="1"/>
  <c r="G245" i="1" s="1"/>
</calcChain>
</file>

<file path=xl/sharedStrings.xml><?xml version="1.0" encoding="utf-8"?>
<sst xmlns="http://schemas.openxmlformats.org/spreadsheetml/2006/main" count="566" uniqueCount="169">
  <si>
    <t>Наименование</t>
  </si>
  <si>
    <t>ЦСР</t>
  </si>
  <si>
    <t>РЗ</t>
  </si>
  <si>
    <t>Пр</t>
  </si>
  <si>
    <t>ВР</t>
  </si>
  <si>
    <t>02 0 00 00000</t>
  </si>
  <si>
    <t>02 0 01 00000</t>
  </si>
  <si>
    <t>02 0 01 99990</t>
  </si>
  <si>
    <t>Национальная экономика</t>
  </si>
  <si>
    <t>Дорожное хозяйство (дорожные фонды)</t>
  </si>
  <si>
    <t>Иные закупки товаров, работ и услуг для обеспечения государственных (муниципальных) нужд</t>
  </si>
  <si>
    <t>Общегосударственные вопросы</t>
  </si>
  <si>
    <t>Другие общегосударственные вопросы</t>
  </si>
  <si>
    <t>Муниципальная программа «Развитие физической культуры и спорта в Тогодском сельском поселении на 2017-2019 годы»</t>
  </si>
  <si>
    <t>04 0 00 00000</t>
  </si>
  <si>
    <t>Развитие физической культуры и спорта  на территории Тогодского сельского поселения</t>
  </si>
  <si>
    <t>04 0 01 00000</t>
  </si>
  <si>
    <t>Реализация мероприятий Муниципальной программы «Развитие физической культуры и спорта в Тогодском сельском поселении на 2017-2019 годы»</t>
  </si>
  <si>
    <t>04 0 01 99990</t>
  </si>
  <si>
    <t>Физическая культура и спорт</t>
  </si>
  <si>
    <t>Физическая культура</t>
  </si>
  <si>
    <t>05 0 00 00000</t>
  </si>
  <si>
    <r>
      <t>С</t>
    </r>
    <r>
      <rPr>
        <sz val="10"/>
        <color theme="1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</si>
  <si>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</si>
  <si>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</si>
  <si>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Национальная безопасность и правоохранительная деятельность</t>
  </si>
  <si>
    <t>Обеспечение пожарной безопасности</t>
  </si>
  <si>
    <t>Укрепление материально-технической базы Тогодского сельского поселения</t>
  </si>
  <si>
    <t>05 0 02 00000</t>
  </si>
  <si>
    <t>05 0 02 99990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</si>
  <si>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</si>
  <si>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</si>
  <si>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</si>
  <si>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</si>
  <si>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r>
      <t>Другие  о</t>
    </r>
    <r>
      <rPr>
        <sz val="10"/>
        <color theme="1"/>
        <rFont val="Times New Roman"/>
        <family val="1"/>
        <charset val="204"/>
      </rPr>
      <t xml:space="preserve">бщегосударственные </t>
    </r>
    <r>
      <rPr>
        <sz val="10"/>
        <color rgb="FF000000"/>
        <rFont val="Times New Roman"/>
        <family val="1"/>
        <charset val="204"/>
      </rPr>
      <t xml:space="preserve">вопросы </t>
    </r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</si>
  <si>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</si>
  <si>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</si>
  <si>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</si>
  <si>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</si>
  <si>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Жилищно-коммунальное хозяйство</t>
  </si>
  <si>
    <t>Благоустройство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</si>
  <si>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</si>
  <si>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</si>
  <si>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</si>
  <si>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</si>
  <si>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</si>
  <si>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</si>
  <si>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</si>
  <si>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</si>
  <si>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</si>
  <si>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</si>
  <si>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Культура, кинематография</t>
  </si>
  <si>
    <t>Культура</t>
  </si>
  <si>
    <t>09 0 00 00000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</si>
  <si>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</si>
  <si>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</si>
  <si>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</si>
  <si>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</si>
  <si>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Развитие информационно-коммуникационной инфраструктуры Администрации </t>
    </r>
    <r>
      <rPr>
        <sz val="10"/>
        <color rgb="FF000000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</si>
  <si>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</si>
  <si>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</si>
  <si>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 xml:space="preserve">10 0 01 00000 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</si>
  <si>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</si>
  <si>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</si>
  <si>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</si>
  <si>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Расходы на обеспечение функций муниципальных органов</t>
  </si>
  <si>
    <t>Уплата налогов, сборов и иных платежей</t>
  </si>
  <si>
    <t>Прочие расходы, не отнесенные к муниципальным программам Тогодского сельского поселения</t>
  </si>
  <si>
    <t>Проведение мероприятий для детей и молодежи</t>
  </si>
  <si>
    <t>Образование</t>
  </si>
  <si>
    <t>Молодёжная политика и оздоровление детей</t>
  </si>
  <si>
    <t>Резервные фонды исполнительных органов государственной (муниципальной) власти</t>
  </si>
  <si>
    <t>Резервные фонды</t>
  </si>
  <si>
    <t>Резервные средства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</si>
  <si>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</si>
  <si>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Расходы на обеспечение функций, связанных с общегосударственным управлением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</si>
  <si>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</si>
  <si>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</si>
  <si>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</si>
  <si>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</si>
  <si>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Условно утвержденные расходы</t>
  </si>
  <si>
    <t>Благоустройство территории сельского поселения</t>
  </si>
  <si>
    <t>Уличное освещение</t>
  </si>
  <si>
    <t>Организация и содержание мест захоронений</t>
  </si>
  <si>
    <t>Прочие мероприятия по благоустройству сельского поселения</t>
  </si>
  <si>
    <t>96 0 00 00000</t>
  </si>
  <si>
    <t>Специальные расходы</t>
  </si>
  <si>
    <t>96 0 00 26050</t>
  </si>
  <si>
    <t>Межбюджетные трансферты бюджетам муниципальных районов из бюджетов поселений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</si>
  <si>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</si>
  <si>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Иные межбюджетные трансферты</t>
  </si>
  <si>
    <t>Сельское хозяйство и рыболовство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</si>
  <si>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</si>
  <si>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</si>
  <si>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бюджету муниципального района  на осуществлении переданных полномочий по организации и осуществлению мероприятий по работе с детьми и молодежью</t>
  </si>
  <si>
    <t>Межбюджетные трансферты бюджету муниципального района  на осуществлении переданных полномочий по обеспечению мероприятий в сфере культуры</t>
  </si>
  <si>
    <t>Межбюджетные трансферты бюджетам поселений из бюджетов муниципальных районов</t>
  </si>
  <si>
    <t>Межбюджетные трансферты бюджетам поселений из бюджетов муниципальных районов на осуществление  переданных полномочий в части утверждения местных нормативов градостроительного проектирования поселений</t>
  </si>
  <si>
    <t>Расходы бюджета поселения, источником финансового обеспечения которых является субвенции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</si>
  <si>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</si>
  <si>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</si>
  <si>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</si>
  <si>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</si>
  <si>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ВСЕГО расходов</t>
  </si>
  <si>
    <t>04</t>
  </si>
  <si>
    <t>09</t>
  </si>
  <si>
    <t>01</t>
  </si>
  <si>
    <t>13</t>
  </si>
  <si>
    <t>03</t>
  </si>
  <si>
    <t>05</t>
  </si>
  <si>
    <t>08</t>
  </si>
  <si>
    <t>02</t>
  </si>
  <si>
    <t>07</t>
  </si>
  <si>
    <t>06</t>
  </si>
  <si>
    <t>тыс. рублей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</si>
  <si>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</si>
  <si>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«Автомобильные дороги и дорожная деятельность в Тогодском сельском поселении  на 2020 - 2022 годы»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</si>
  <si>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</si>
  <si>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</si>
  <si>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2022 год</t>
  </si>
  <si>
    <t>Реализация мероприятий муниципальной программы «Противодействие коррупции в Тогодском сельском поселении на 2020-2022 годы»</t>
  </si>
  <si>
    <t>Муниципальная программа «Противодействие коррупции в Тогодском сельском поселении на 2020-2022 годы»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</si>
  <si>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</si>
  <si>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</si>
  <si>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</si>
  <si>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 xml:space="preserve">Физическая культура </t>
  </si>
  <si>
    <t>11</t>
  </si>
  <si>
    <t>Непрограммные направления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</si>
  <si>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</si>
  <si>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</si>
  <si>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</si>
  <si>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</si>
  <si>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</si>
  <si>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</si>
  <si>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</si>
  <si>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</si>
  <si>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02 0 01 71520</t>
  </si>
  <si>
    <t>02 0 01 S1520</t>
  </si>
  <si>
    <t>07 0 03 72090</t>
  </si>
  <si>
    <t>07 0 0372090</t>
  </si>
  <si>
    <t>07 0 03 S2090</t>
  </si>
  <si>
    <t xml:space="preserve">Реализация проекта ТОС: оказание содействияТОС № 4 по приобретению и установлению элементов спортивной игровой площадки  в д. Наход </t>
  </si>
  <si>
    <t>07 0 03 75290</t>
  </si>
  <si>
    <t>07 0 02 75290</t>
  </si>
  <si>
    <t>07 0 03 5002F</t>
  </si>
  <si>
    <t>Расходы иных межбюджетных трансфертов, передаваемых бюджетам сельских поселений Новгородской области в целях финансирования расходных обязательств, связанных с финансовым обеспечением первоочередных расходов за счет средств резервного фонда Правительства РФ</t>
  </si>
  <si>
    <r>
      <t xml:space="preserve">Реализация проекта ТОС: оказание содействия ТОС № 4 </t>
    </r>
    <r>
      <rPr>
        <sz val="10"/>
        <color theme="1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</si>
  <si>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коронавирусной инфекции</t>
  </si>
  <si>
    <t>2023 год</t>
  </si>
  <si>
    <t>Повышение доступности информационных ресурсов для организаций и  граждан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</si>
  <si>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</si>
  <si>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</si>
  <si>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98200S1520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</si>
  <si>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</si>
  <si>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</si>
  <si>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10 0 01 99990</t>
  </si>
  <si>
    <t>Реализация мероприятий муниципальной программы Тогодского сельского поселения «Комплексное развитие сельских территорий Тогодского сельского поселения до 2025 года»</t>
  </si>
  <si>
    <t>Муниципальная программа Тогодского сельского поселения «Информатизация Администрации Тогодского сельского поселения на 2022-2025 годы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</si>
  <si>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</si>
  <si>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Распределение бюджетных ассигнований по целевым статьям (муниципальным программам   Администрации Тогодского сельского поселения и непрограммным направлениям деятельности), группам и подгруппам видов расходов классификации расходов бюджета поселения на 2022 год и на плановый период 2023 и 2024 годов</t>
  </si>
  <si>
    <t>2024 год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</si>
  <si>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</si>
  <si>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</si>
  <si>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</si>
  <si>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</si>
  <si>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</si>
  <si>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</si>
  <si>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r>
      <t xml:space="preserve">Приложение 6                                                                                             </t>
    </r>
    <r>
      <rPr>
        <sz val="10"/>
        <color rgb="FF000000"/>
        <rFont val="Times New Roman"/>
        <family val="1"/>
        <charset val="204"/>
      </rPr>
      <t xml:space="preserve">к проекту решения Совета депутатов Тогодского сельского поселения «О  бюджете на 2022 год и на плановый период 2023-2024 годов»            </t>
    </r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</si>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</sst>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5"/>
  <sheetViews>
    <sheetView tabSelected="1" topLeftCell="A127" zoomScaleNormal="100" workbookViewId="0">
      <selection activeCell="F127" sqref="F127"/>
    </sheetView>
  </sheetViews>
  <sheetFormatPr defaultRowHeight="15" x14ac:dyDescent="0.25"/>
  <cols>
    <col min="1" max="1" width="29.5703125" customWidth="1"/>
    <col min="2" max="2" width="14.7109375" customWidth="1"/>
    <col min="3" max="4" width="7.42578125" customWidth="1"/>
    <col min="5" max="5" width="7.28515625" customWidth="1"/>
    <col min="6" max="6" width="11.42578125" bestFit="1" customWidth="1"/>
    <col min="7" max="7" width="12.28515625" customWidth="1"/>
    <col min="8" max="8" width="13.28515625" customWidth="1"/>
  </cols>
  <sheetData>
    <row r="1" spans="1:8" x14ac:dyDescent="0.25">
      <c r="D1" s="63" t="s">
        <v>167</v>
      </c>
      <c r="E1" s="63"/>
      <c r="F1" s="63"/>
      <c r="G1" s="63"/>
      <c r="H1" s="63"/>
    </row>
    <row r="2" spans="1:8" ht="15.75" x14ac:dyDescent="0.25">
      <c r="C2" s="11"/>
      <c r="D2" s="63"/>
      <c r="E2" s="63"/>
      <c r="F2" s="63"/>
      <c r="G2" s="63"/>
      <c r="H2" s="63"/>
    </row>
    <row r="3" spans="1:8" ht="15.75" customHeight="1" x14ac:dyDescent="0.25">
      <c r="D3" s="63"/>
      <c r="E3" s="63"/>
      <c r="F3" s="63"/>
      <c r="G3" s="63"/>
      <c r="H3" s="63"/>
    </row>
    <row r="4" spans="1:8" ht="29.25" customHeight="1" x14ac:dyDescent="0.25">
      <c r="D4" s="63"/>
      <c r="E4" s="63"/>
      <c r="F4" s="63"/>
      <c r="G4" s="63"/>
      <c r="H4" s="63"/>
    </row>
    <row r="5" spans="1:8" hidden="1" x14ac:dyDescent="0.25">
      <c r="D5" s="63"/>
      <c r="E5" s="63"/>
      <c r="F5" s="63"/>
      <c r="G5" s="63"/>
      <c r="H5" s="63"/>
    </row>
    <row r="6" spans="1:8" ht="7.9" hidden="1" customHeight="1" x14ac:dyDescent="0.25">
      <c r="D6" s="63"/>
      <c r="E6" s="63"/>
      <c r="F6" s="63"/>
      <c r="G6" s="63"/>
      <c r="H6" s="63"/>
    </row>
    <row r="7" spans="1:8" ht="30.75" customHeight="1" x14ac:dyDescent="0.25">
      <c r="A7" s="78" t="s">
        <v>159</v>
      </c>
      <c r="B7" s="78"/>
      <c r="C7" s="78"/>
      <c r="D7" s="78"/>
      <c r="E7" s="78"/>
      <c r="F7" s="78"/>
      <c r="G7" s="78"/>
      <c r="H7" s="78"/>
    </row>
    <row r="8" spans="1:8" x14ac:dyDescent="0.25">
      <c r="A8" s="78"/>
      <c r="B8" s="78"/>
      <c r="C8" s="78"/>
      <c r="D8" s="78"/>
      <c r="E8" s="78"/>
      <c r="F8" s="78"/>
      <c r="G8" s="78"/>
      <c r="H8" s="78"/>
    </row>
    <row r="9" spans="1:8" x14ac:dyDescent="0.25">
      <c r="A9" s="78"/>
      <c r="B9" s="78"/>
      <c r="C9" s="78"/>
      <c r="D9" s="78"/>
      <c r="E9" s="78"/>
      <c r="F9" s="78"/>
      <c r="G9" s="78"/>
      <c r="H9" s="78"/>
    </row>
    <row r="10" spans="1:8" ht="38.450000000000003" customHeight="1" x14ac:dyDescent="0.25">
      <c r="A10" s="78"/>
      <c r="B10" s="78"/>
      <c r="C10" s="78"/>
      <c r="D10" s="78"/>
      <c r="E10" s="78"/>
      <c r="F10" s="78"/>
      <c r="G10" s="78"/>
      <c r="H10" s="78"/>
    </row>
    <row r="11" spans="1:8" x14ac:dyDescent="0.25">
      <c r="F11" s="79" t="s">
        <v>114</v>
      </c>
      <c r="G11" s="79"/>
      <c r="H11" s="79"/>
    </row>
    <row r="12" spans="1:8" ht="22.5" customHeight="1" x14ac:dyDescent="0.25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119</v>
      </c>
      <c r="G12" s="1" t="s">
        <v>148</v>
      </c>
      <c r="H12" s="1" t="s">
        <v>160</v>
      </c>
    </row>
    <row r="13" spans="1:8" ht="67.5" customHeight="1" x14ac:dyDescent="0.25">
      <c r="A13" s="13" t="s">
        <v>116</v>
      </c>
      <c r="B13" s="14" t="s">
        <v>5</v>
      </c>
      <c r="C13" s="14"/>
      <c r="D13" s="14"/>
      <c r="E13" s="15"/>
      <c r="F13" s="16">
        <f>F15</f>
        <v>900.9</v>
      </c>
      <c r="G13" s="16">
        <f t="shared" ref="G13:H13" si="0">G15</f>
        <v>0</v>
      </c>
      <c r="H13" s="16">
        <f t="shared" si="0"/>
        <v>0</v>
      </c>
    </row>
    <row r="14" spans="1:8" ht="123.6" customHeight="1" x14ac:dyDescent="0.25">
      <c r="A14" s="17" t="s">
        <v>118</v>
      </c>
      <c r="B14" s="18" t="s">
        <v>6</v>
      </c>
      <c r="C14" s="18"/>
      <c r="D14" s="18"/>
      <c r="E14" s="15"/>
      <c r="F14" s="19">
        <f>F15</f>
        <v>900.9</v>
      </c>
      <c r="G14" s="19">
        <f t="shared" ref="G14:H14" si="1">G15</f>
        <v>0</v>
      </c>
      <c r="H14" s="19">
        <f t="shared" si="1"/>
        <v>0</v>
      </c>
    </row>
    <row r="15" spans="1:8" ht="82.5" customHeight="1" x14ac:dyDescent="0.25">
      <c r="A15" s="20" t="s">
        <v>117</v>
      </c>
      <c r="B15" s="18" t="s">
        <v>7</v>
      </c>
      <c r="C15" s="18"/>
      <c r="D15" s="18"/>
      <c r="E15" s="21"/>
      <c r="F15" s="19">
        <f>F18+F22+F26</f>
        <v>900.9</v>
      </c>
      <c r="G15" s="19">
        <f t="shared" ref="G15:H15" si="2">G18+G22+G26</f>
        <v>0</v>
      </c>
      <c r="H15" s="19">
        <f t="shared" si="2"/>
        <v>0</v>
      </c>
    </row>
    <row r="16" spans="1:8" ht="22.5" customHeight="1" x14ac:dyDescent="0.25">
      <c r="A16" s="20" t="s">
        <v>8</v>
      </c>
      <c r="B16" s="18" t="s">
        <v>7</v>
      </c>
      <c r="C16" s="22" t="s">
        <v>104</v>
      </c>
      <c r="D16" s="22"/>
      <c r="E16" s="21"/>
      <c r="F16" s="19">
        <f>F18</f>
        <v>311.39999999999998</v>
      </c>
      <c r="G16" s="19">
        <f t="shared" ref="G16:H16" si="3">G18</f>
        <v>0</v>
      </c>
      <c r="H16" s="19">
        <f t="shared" si="3"/>
        <v>0</v>
      </c>
    </row>
    <row r="17" spans="1:8" ht="25.5" customHeight="1" x14ac:dyDescent="0.25">
      <c r="A17" s="20" t="s">
        <v>9</v>
      </c>
      <c r="B17" s="18" t="s">
        <v>7</v>
      </c>
      <c r="C17" s="22" t="s">
        <v>104</v>
      </c>
      <c r="D17" s="22" t="s">
        <v>105</v>
      </c>
      <c r="E17" s="21"/>
      <c r="F17" s="19">
        <f>F18</f>
        <v>311.39999999999998</v>
      </c>
      <c r="G17" s="19">
        <f t="shared" ref="G17:H17" si="4">G18</f>
        <v>0</v>
      </c>
      <c r="H17" s="19">
        <f t="shared" si="4"/>
        <v>0</v>
      </c>
    </row>
    <row r="18" spans="1:8" ht="52.5" customHeight="1" x14ac:dyDescent="0.25">
      <c r="A18" s="20" t="s">
        <v>10</v>
      </c>
      <c r="B18" s="18" t="s">
        <v>7</v>
      </c>
      <c r="C18" s="22" t="s">
        <v>104</v>
      </c>
      <c r="D18" s="22" t="s">
        <v>105</v>
      </c>
      <c r="E18" s="21">
        <v>240</v>
      </c>
      <c r="F18" s="19">
        <v>311.39999999999998</v>
      </c>
      <c r="G18" s="23">
        <v>0</v>
      </c>
      <c r="H18" s="23">
        <v>0</v>
      </c>
    </row>
    <row r="19" spans="1:8" ht="135.6" customHeight="1" x14ac:dyDescent="0.25">
      <c r="A19" s="20" t="s">
        <v>134</v>
      </c>
      <c r="B19" s="24" t="s">
        <v>136</v>
      </c>
      <c r="C19" s="22"/>
      <c r="D19" s="22"/>
      <c r="E19" s="21"/>
      <c r="F19" s="23">
        <f>F22</f>
        <v>560</v>
      </c>
      <c r="G19" s="23">
        <f t="shared" ref="G19:H19" si="5">G22</f>
        <v>0</v>
      </c>
      <c r="H19" s="23">
        <f t="shared" si="5"/>
        <v>0</v>
      </c>
    </row>
    <row r="20" spans="1:8" ht="17.45" customHeight="1" x14ac:dyDescent="0.25">
      <c r="A20" s="20" t="s">
        <v>8</v>
      </c>
      <c r="B20" s="24" t="s">
        <v>136</v>
      </c>
      <c r="C20" s="22" t="s">
        <v>104</v>
      </c>
      <c r="D20" s="22"/>
      <c r="E20" s="21"/>
      <c r="F20" s="23">
        <f>F21</f>
        <v>560</v>
      </c>
      <c r="G20" s="23">
        <f t="shared" ref="G20:H20" si="6">G21</f>
        <v>0</v>
      </c>
      <c r="H20" s="23">
        <f t="shared" si="6"/>
        <v>0</v>
      </c>
    </row>
    <row r="21" spans="1:8" ht="31.15" customHeight="1" x14ac:dyDescent="0.25">
      <c r="A21" s="20" t="s">
        <v>9</v>
      </c>
      <c r="B21" s="24" t="s">
        <v>136</v>
      </c>
      <c r="C21" s="22" t="s">
        <v>104</v>
      </c>
      <c r="D21" s="22" t="s">
        <v>105</v>
      </c>
      <c r="E21" s="21"/>
      <c r="F21" s="23">
        <f>F22</f>
        <v>560</v>
      </c>
      <c r="G21" s="23">
        <f t="shared" ref="G21:H21" si="7">G22</f>
        <v>0</v>
      </c>
      <c r="H21" s="23">
        <f t="shared" si="7"/>
        <v>0</v>
      </c>
    </row>
    <row r="22" spans="1:8" ht="52.5" customHeight="1" x14ac:dyDescent="0.25">
      <c r="A22" s="20" t="s">
        <v>10</v>
      </c>
      <c r="B22" s="24" t="s">
        <v>136</v>
      </c>
      <c r="C22" s="22" t="s">
        <v>104</v>
      </c>
      <c r="D22" s="22" t="s">
        <v>105</v>
      </c>
      <c r="E22" s="21">
        <v>240</v>
      </c>
      <c r="F22" s="23">
        <v>560</v>
      </c>
      <c r="G22" s="23">
        <v>0</v>
      </c>
      <c r="H22" s="23">
        <v>0</v>
      </c>
    </row>
    <row r="23" spans="1:8" ht="175.15" customHeight="1" x14ac:dyDescent="0.25">
      <c r="A23" s="20" t="s">
        <v>135</v>
      </c>
      <c r="B23" s="22" t="s">
        <v>137</v>
      </c>
      <c r="C23" s="22"/>
      <c r="D23" s="22"/>
      <c r="E23" s="21"/>
      <c r="F23" s="23">
        <f>F26</f>
        <v>29.5</v>
      </c>
      <c r="G23" s="23">
        <v>0</v>
      </c>
      <c r="H23" s="23">
        <f t="shared" ref="H23" si="8">H26</f>
        <v>0</v>
      </c>
    </row>
    <row r="24" spans="1:8" ht="22.15" customHeight="1" x14ac:dyDescent="0.25">
      <c r="A24" s="20" t="s">
        <v>8</v>
      </c>
      <c r="B24" s="24" t="s">
        <v>137</v>
      </c>
      <c r="C24" s="22" t="s">
        <v>104</v>
      </c>
      <c r="D24" s="22"/>
      <c r="E24" s="21"/>
      <c r="F24" s="23">
        <f>F25</f>
        <v>29.5</v>
      </c>
      <c r="G24" s="23">
        <v>0</v>
      </c>
      <c r="H24" s="23">
        <f t="shared" ref="H24" si="9">H25</f>
        <v>0</v>
      </c>
    </row>
    <row r="25" spans="1:8" ht="28.15" customHeight="1" x14ac:dyDescent="0.25">
      <c r="A25" s="20" t="s">
        <v>9</v>
      </c>
      <c r="B25" s="24" t="s">
        <v>137</v>
      </c>
      <c r="C25" s="22" t="s">
        <v>104</v>
      </c>
      <c r="D25" s="22" t="s">
        <v>105</v>
      </c>
      <c r="E25" s="21"/>
      <c r="F25" s="23">
        <f>F26</f>
        <v>29.5</v>
      </c>
      <c r="G25" s="23">
        <f t="shared" ref="G25:H25" si="10">G26</f>
        <v>0</v>
      </c>
      <c r="H25" s="23">
        <f t="shared" si="10"/>
        <v>0</v>
      </c>
    </row>
    <row r="26" spans="1:8" ht="52.5" customHeight="1" x14ac:dyDescent="0.25">
      <c r="A26" s="20" t="s">
        <v>10</v>
      </c>
      <c r="B26" s="22" t="s">
        <v>137</v>
      </c>
      <c r="C26" s="22" t="s">
        <v>104</v>
      </c>
      <c r="D26" s="22" t="s">
        <v>105</v>
      </c>
      <c r="E26" s="21">
        <v>240</v>
      </c>
      <c r="F26" s="23">
        <v>29.5</v>
      </c>
      <c r="G26" s="23">
        <v>0</v>
      </c>
      <c r="H26" s="23">
        <v>0</v>
      </c>
    </row>
    <row r="27" spans="1:8" ht="7.15" hidden="1" customHeight="1" x14ac:dyDescent="0.25">
      <c r="A27" s="13" t="s">
        <v>13</v>
      </c>
      <c r="B27" s="14" t="s">
        <v>14</v>
      </c>
      <c r="C27" s="25"/>
      <c r="D27" s="25"/>
      <c r="E27" s="15"/>
      <c r="F27" s="16">
        <f>F32</f>
        <v>0</v>
      </c>
      <c r="G27" s="16">
        <f t="shared" ref="G27:H27" si="11">G32</f>
        <v>0</v>
      </c>
      <c r="H27" s="16">
        <f t="shared" si="11"/>
        <v>0</v>
      </c>
    </row>
    <row r="28" spans="1:8" ht="39.6" hidden="1" customHeight="1" x14ac:dyDescent="0.25">
      <c r="A28" s="20" t="s">
        <v>15</v>
      </c>
      <c r="B28" s="18" t="s">
        <v>16</v>
      </c>
      <c r="C28" s="24"/>
      <c r="D28" s="24"/>
      <c r="E28" s="21"/>
      <c r="F28" s="19">
        <f>F32</f>
        <v>0</v>
      </c>
      <c r="G28" s="19">
        <f t="shared" ref="G28:H28" si="12">G32</f>
        <v>0</v>
      </c>
      <c r="H28" s="19">
        <f t="shared" si="12"/>
        <v>0</v>
      </c>
    </row>
    <row r="29" spans="1:8" ht="72" hidden="1" customHeight="1" x14ac:dyDescent="0.25">
      <c r="A29" s="20" t="s">
        <v>17</v>
      </c>
      <c r="B29" s="18" t="s">
        <v>18</v>
      </c>
      <c r="C29" s="24"/>
      <c r="D29" s="24"/>
      <c r="E29" s="21"/>
      <c r="F29" s="19">
        <f>F32</f>
        <v>0</v>
      </c>
      <c r="G29" s="19">
        <f t="shared" ref="G29:H29" si="13">G32</f>
        <v>0</v>
      </c>
      <c r="H29" s="19">
        <f t="shared" si="13"/>
        <v>0</v>
      </c>
    </row>
    <row r="30" spans="1:8" ht="22.15" hidden="1" customHeight="1" x14ac:dyDescent="0.25">
      <c r="A30" s="20" t="s">
        <v>19</v>
      </c>
      <c r="B30" s="18" t="s">
        <v>18</v>
      </c>
      <c r="C30" s="22">
        <v>11</v>
      </c>
      <c r="D30" s="22"/>
      <c r="E30" s="21"/>
      <c r="F30" s="19">
        <f>F32</f>
        <v>0</v>
      </c>
      <c r="G30" s="19">
        <f t="shared" ref="G30:H30" si="14">G32</f>
        <v>0</v>
      </c>
      <c r="H30" s="19">
        <f t="shared" si="14"/>
        <v>0</v>
      </c>
    </row>
    <row r="31" spans="1:8" ht="22.15" hidden="1" customHeight="1" x14ac:dyDescent="0.25">
      <c r="A31" s="20" t="s">
        <v>20</v>
      </c>
      <c r="B31" s="18" t="s">
        <v>18</v>
      </c>
      <c r="C31" s="22">
        <v>11</v>
      </c>
      <c r="D31" s="22" t="s">
        <v>106</v>
      </c>
      <c r="E31" s="21"/>
      <c r="F31" s="19">
        <f>F32</f>
        <v>0</v>
      </c>
      <c r="G31" s="19">
        <f t="shared" ref="G31:H31" si="15">G32</f>
        <v>0</v>
      </c>
      <c r="H31" s="19">
        <f t="shared" si="15"/>
        <v>0</v>
      </c>
    </row>
    <row r="32" spans="1:8" ht="54.6" hidden="1" customHeight="1" x14ac:dyDescent="0.25">
      <c r="A32" s="20" t="s">
        <v>10</v>
      </c>
      <c r="B32" s="18" t="s">
        <v>18</v>
      </c>
      <c r="C32" s="22">
        <v>11</v>
      </c>
      <c r="D32" s="22" t="s">
        <v>106</v>
      </c>
      <c r="E32" s="21">
        <v>240</v>
      </c>
      <c r="F32" s="19">
        <v>0</v>
      </c>
      <c r="G32" s="23">
        <v>0</v>
      </c>
      <c r="H32" s="23">
        <v>0</v>
      </c>
    </row>
    <row r="33" spans="1:8" ht="74.25" customHeight="1" x14ac:dyDescent="0.25">
      <c r="A33" s="13" t="s">
        <v>161</v>
      </c>
      <c r="B33" s="14" t="s">
        <v>21</v>
      </c>
      <c r="C33" s="25"/>
      <c r="D33" s="25"/>
      <c r="E33" s="15"/>
      <c r="F33" s="16">
        <f>F34+F39</f>
        <v>25</v>
      </c>
      <c r="G33" s="16">
        <f t="shared" ref="G33:H33" si="16">G34+G39</f>
        <v>25</v>
      </c>
      <c r="H33" s="16">
        <f t="shared" si="16"/>
        <v>28</v>
      </c>
    </row>
    <row r="34" spans="1:8" ht="71.45" customHeight="1" x14ac:dyDescent="0.25">
      <c r="A34" s="26" t="s">
        <v>22</v>
      </c>
      <c r="B34" s="18" t="s">
        <v>23</v>
      </c>
      <c r="C34" s="24"/>
      <c r="D34" s="24"/>
      <c r="E34" s="21"/>
      <c r="F34" s="16">
        <f>F38</f>
        <v>18</v>
      </c>
      <c r="G34" s="16">
        <f t="shared" ref="G34:H34" si="17">G38</f>
        <v>18</v>
      </c>
      <c r="H34" s="16">
        <f t="shared" si="17"/>
        <v>21</v>
      </c>
    </row>
    <row r="35" spans="1:8" ht="152.44999999999999" customHeight="1" x14ac:dyDescent="0.25">
      <c r="A35" s="20" t="s">
        <v>162</v>
      </c>
      <c r="B35" s="18" t="s">
        <v>24</v>
      </c>
      <c r="C35" s="24"/>
      <c r="D35" s="24"/>
      <c r="E35" s="21"/>
      <c r="F35" s="19">
        <f>F38</f>
        <v>18</v>
      </c>
      <c r="G35" s="19">
        <f t="shared" ref="G35:H35" si="18">G38</f>
        <v>18</v>
      </c>
      <c r="H35" s="19">
        <f t="shared" si="18"/>
        <v>21</v>
      </c>
    </row>
    <row r="36" spans="1:8" ht="38.25" customHeight="1" x14ac:dyDescent="0.25">
      <c r="A36" s="20" t="s">
        <v>25</v>
      </c>
      <c r="B36" s="18" t="s">
        <v>24</v>
      </c>
      <c r="C36" s="22" t="s">
        <v>108</v>
      </c>
      <c r="D36" s="22"/>
      <c r="E36" s="21"/>
      <c r="F36" s="19">
        <f>F38</f>
        <v>18</v>
      </c>
      <c r="G36" s="19">
        <f t="shared" ref="G36:H36" si="19">G38</f>
        <v>18</v>
      </c>
      <c r="H36" s="19">
        <f t="shared" si="19"/>
        <v>21</v>
      </c>
    </row>
    <row r="37" spans="1:8" ht="34.9" customHeight="1" x14ac:dyDescent="0.25">
      <c r="A37" s="20" t="s">
        <v>26</v>
      </c>
      <c r="B37" s="18" t="s">
        <v>24</v>
      </c>
      <c r="C37" s="24" t="s">
        <v>108</v>
      </c>
      <c r="D37" s="24">
        <v>10</v>
      </c>
      <c r="E37" s="21"/>
      <c r="F37" s="19">
        <f>F38</f>
        <v>18</v>
      </c>
      <c r="G37" s="19">
        <f t="shared" ref="G37:H37" si="20">G38</f>
        <v>18</v>
      </c>
      <c r="H37" s="19">
        <f t="shared" si="20"/>
        <v>21</v>
      </c>
    </row>
    <row r="38" spans="1:8" ht="58.15" customHeight="1" x14ac:dyDescent="0.25">
      <c r="A38" s="20" t="s">
        <v>10</v>
      </c>
      <c r="B38" s="18" t="s">
        <v>24</v>
      </c>
      <c r="C38" s="24" t="s">
        <v>108</v>
      </c>
      <c r="D38" s="24">
        <v>10</v>
      </c>
      <c r="E38" s="21">
        <v>240</v>
      </c>
      <c r="F38" s="19">
        <v>18</v>
      </c>
      <c r="G38" s="23">
        <v>18</v>
      </c>
      <c r="H38" s="23">
        <v>21</v>
      </c>
    </row>
    <row r="39" spans="1:8" ht="49.15" customHeight="1" x14ac:dyDescent="0.25">
      <c r="A39" s="26" t="s">
        <v>27</v>
      </c>
      <c r="B39" s="18" t="s">
        <v>28</v>
      </c>
      <c r="C39" s="24"/>
      <c r="D39" s="24"/>
      <c r="E39" s="21"/>
      <c r="F39" s="19">
        <f>F43</f>
        <v>7</v>
      </c>
      <c r="G39" s="19">
        <f t="shared" ref="G39:H39" si="21">G43</f>
        <v>7</v>
      </c>
      <c r="H39" s="19">
        <f t="shared" si="21"/>
        <v>7</v>
      </c>
    </row>
    <row r="40" spans="1:8" ht="122.45" customHeight="1" x14ac:dyDescent="0.25">
      <c r="A40" s="20" t="s">
        <v>165</v>
      </c>
      <c r="B40" s="18" t="s">
        <v>29</v>
      </c>
      <c r="C40" s="24"/>
      <c r="D40" s="24"/>
      <c r="E40" s="21"/>
      <c r="F40" s="19">
        <f>F43</f>
        <v>7</v>
      </c>
      <c r="G40" s="19">
        <f t="shared" ref="G40:H40" si="22">G43</f>
        <v>7</v>
      </c>
      <c r="H40" s="19">
        <f t="shared" si="22"/>
        <v>7</v>
      </c>
    </row>
    <row r="41" spans="1:8" ht="41.25" customHeight="1" x14ac:dyDescent="0.25">
      <c r="A41" s="20" t="s">
        <v>25</v>
      </c>
      <c r="B41" s="18" t="s">
        <v>29</v>
      </c>
      <c r="C41" s="24" t="s">
        <v>108</v>
      </c>
      <c r="D41" s="24"/>
      <c r="E41" s="21"/>
      <c r="F41" s="19">
        <f>F43</f>
        <v>7</v>
      </c>
      <c r="G41" s="19">
        <f t="shared" ref="G41:H41" si="23">G43</f>
        <v>7</v>
      </c>
      <c r="H41" s="19">
        <f t="shared" si="23"/>
        <v>7</v>
      </c>
    </row>
    <row r="42" spans="1:8" ht="27.75" customHeight="1" x14ac:dyDescent="0.25">
      <c r="A42" s="20" t="s">
        <v>26</v>
      </c>
      <c r="B42" s="18" t="s">
        <v>29</v>
      </c>
      <c r="C42" s="24" t="s">
        <v>108</v>
      </c>
      <c r="D42" s="24">
        <v>10</v>
      </c>
      <c r="E42" s="21"/>
      <c r="F42" s="19">
        <f>F43</f>
        <v>7</v>
      </c>
      <c r="G42" s="19">
        <f t="shared" ref="G42:H42" si="24">G43</f>
        <v>7</v>
      </c>
      <c r="H42" s="19">
        <f t="shared" si="24"/>
        <v>7</v>
      </c>
    </row>
    <row r="43" spans="1:8" ht="53.25" customHeight="1" x14ac:dyDescent="0.25">
      <c r="A43" s="20" t="s">
        <v>10</v>
      </c>
      <c r="B43" s="18" t="s">
        <v>29</v>
      </c>
      <c r="C43" s="24" t="s">
        <v>108</v>
      </c>
      <c r="D43" s="24">
        <v>10</v>
      </c>
      <c r="E43" s="21">
        <v>240</v>
      </c>
      <c r="F43" s="19">
        <v>7</v>
      </c>
      <c r="G43" s="23">
        <v>7</v>
      </c>
      <c r="H43" s="23">
        <v>7</v>
      </c>
    </row>
    <row r="44" spans="1:8" ht="63.75" customHeight="1" x14ac:dyDescent="0.25">
      <c r="A44" s="13" t="s">
        <v>121</v>
      </c>
      <c r="B44" s="15" t="s">
        <v>30</v>
      </c>
      <c r="C44" s="25"/>
      <c r="D44" s="25"/>
      <c r="E44" s="15"/>
      <c r="F44" s="16">
        <f>F49</f>
        <v>6</v>
      </c>
      <c r="G44" s="16">
        <f t="shared" ref="G44:H44" si="25">G49</f>
        <v>0</v>
      </c>
      <c r="H44" s="16">
        <f t="shared" si="25"/>
        <v>0</v>
      </c>
    </row>
    <row r="45" spans="1:8" ht="43.9" customHeight="1" x14ac:dyDescent="0.25">
      <c r="A45" s="20" t="s">
        <v>31</v>
      </c>
      <c r="B45" s="21" t="s">
        <v>32</v>
      </c>
      <c r="C45" s="24"/>
      <c r="D45" s="24"/>
      <c r="E45" s="21"/>
      <c r="F45" s="19">
        <f>F49</f>
        <v>6</v>
      </c>
      <c r="G45" s="19">
        <f t="shared" ref="G45:H45" si="26">G49</f>
        <v>0</v>
      </c>
      <c r="H45" s="19">
        <f t="shared" si="26"/>
        <v>0</v>
      </c>
    </row>
    <row r="46" spans="1:8" ht="67.5" customHeight="1" x14ac:dyDescent="0.25">
      <c r="A46" s="20" t="s">
        <v>120</v>
      </c>
      <c r="B46" s="21" t="s">
        <v>33</v>
      </c>
      <c r="C46" s="24"/>
      <c r="D46" s="24"/>
      <c r="E46" s="21"/>
      <c r="F46" s="19">
        <f>F49</f>
        <v>6</v>
      </c>
      <c r="G46" s="19">
        <f t="shared" ref="G46:H46" si="27">G49</f>
        <v>0</v>
      </c>
      <c r="H46" s="19">
        <f t="shared" si="27"/>
        <v>0</v>
      </c>
    </row>
    <row r="47" spans="1:8" ht="16.899999999999999" customHeight="1" x14ac:dyDescent="0.25">
      <c r="A47" s="20" t="s">
        <v>11</v>
      </c>
      <c r="B47" s="21" t="s">
        <v>33</v>
      </c>
      <c r="C47" s="24" t="s">
        <v>106</v>
      </c>
      <c r="D47" s="24"/>
      <c r="E47" s="15"/>
      <c r="F47" s="19">
        <f>F49</f>
        <v>6</v>
      </c>
      <c r="G47" s="19">
        <f t="shared" ref="G47:H47" si="28">G49</f>
        <v>0</v>
      </c>
      <c r="H47" s="19">
        <f t="shared" si="28"/>
        <v>0</v>
      </c>
    </row>
    <row r="48" spans="1:8" ht="28.9" customHeight="1" x14ac:dyDescent="0.25">
      <c r="A48" s="26" t="s">
        <v>34</v>
      </c>
      <c r="B48" s="21" t="s">
        <v>33</v>
      </c>
      <c r="C48" s="24" t="s">
        <v>106</v>
      </c>
      <c r="D48" s="24">
        <v>13</v>
      </c>
      <c r="E48" s="21"/>
      <c r="F48" s="19">
        <f>F49</f>
        <v>6</v>
      </c>
      <c r="G48" s="19">
        <f t="shared" ref="G48:H48" si="29">G49</f>
        <v>0</v>
      </c>
      <c r="H48" s="19">
        <f t="shared" si="29"/>
        <v>0</v>
      </c>
    </row>
    <row r="49" spans="1:8" ht="54.75" customHeight="1" x14ac:dyDescent="0.25">
      <c r="A49" s="20" t="s">
        <v>10</v>
      </c>
      <c r="B49" s="21" t="s">
        <v>33</v>
      </c>
      <c r="C49" s="24" t="s">
        <v>106</v>
      </c>
      <c r="D49" s="24">
        <v>13</v>
      </c>
      <c r="E49" s="21">
        <v>240</v>
      </c>
      <c r="F49" s="19">
        <v>6</v>
      </c>
      <c r="G49" s="23">
        <v>0</v>
      </c>
      <c r="H49" s="23">
        <v>0</v>
      </c>
    </row>
    <row r="50" spans="1:8" ht="54.75" customHeight="1" x14ac:dyDescent="0.25">
      <c r="A50" s="13" t="s">
        <v>122</v>
      </c>
      <c r="B50" s="14" t="s">
        <v>35</v>
      </c>
      <c r="C50" s="25"/>
      <c r="D50" s="25"/>
      <c r="E50" s="14"/>
      <c r="F50" s="16">
        <f>F51+F56+F73</f>
        <v>381.9</v>
      </c>
      <c r="G50" s="16">
        <f t="shared" ref="G50:H50" si="30">G51+G56+G73</f>
        <v>0</v>
      </c>
      <c r="H50" s="16">
        <f t="shared" si="30"/>
        <v>0</v>
      </c>
    </row>
    <row r="51" spans="1:8" ht="43.9" customHeight="1" x14ac:dyDescent="0.25">
      <c r="A51" s="26" t="s">
        <v>36</v>
      </c>
      <c r="B51" s="18" t="s">
        <v>37</v>
      </c>
      <c r="C51" s="24"/>
      <c r="D51" s="24"/>
      <c r="E51" s="14"/>
      <c r="F51" s="19">
        <f>F55</f>
        <v>296.89999999999998</v>
      </c>
      <c r="G51" s="19">
        <f t="shared" ref="G51:H51" si="31">G55</f>
        <v>0</v>
      </c>
      <c r="H51" s="19">
        <f t="shared" si="31"/>
        <v>0</v>
      </c>
    </row>
    <row r="52" spans="1:8" ht="81.599999999999994" customHeight="1" x14ac:dyDescent="0.25">
      <c r="A52" s="20" t="s">
        <v>131</v>
      </c>
      <c r="B52" s="18" t="s">
        <v>38</v>
      </c>
      <c r="C52" s="24"/>
      <c r="D52" s="24"/>
      <c r="E52" s="18"/>
      <c r="F52" s="19">
        <f>F55</f>
        <v>296.89999999999998</v>
      </c>
      <c r="G52" s="19">
        <f t="shared" ref="G52:H52" si="32">G55</f>
        <v>0</v>
      </c>
      <c r="H52" s="19">
        <f t="shared" si="32"/>
        <v>0</v>
      </c>
    </row>
    <row r="53" spans="1:8" ht="34.9" customHeight="1" x14ac:dyDescent="0.25">
      <c r="A53" s="20" t="s">
        <v>39</v>
      </c>
      <c r="B53" s="18" t="s">
        <v>38</v>
      </c>
      <c r="C53" s="24" t="s">
        <v>109</v>
      </c>
      <c r="D53" s="24"/>
      <c r="E53" s="18"/>
      <c r="F53" s="19">
        <f>F55</f>
        <v>296.89999999999998</v>
      </c>
      <c r="G53" s="19">
        <f t="shared" ref="G53:H53" si="33">G55</f>
        <v>0</v>
      </c>
      <c r="H53" s="19">
        <f t="shared" si="33"/>
        <v>0</v>
      </c>
    </row>
    <row r="54" spans="1:8" ht="27" customHeight="1" x14ac:dyDescent="0.25">
      <c r="A54" s="20" t="s">
        <v>40</v>
      </c>
      <c r="B54" s="18" t="s">
        <v>38</v>
      </c>
      <c r="C54" s="24" t="s">
        <v>109</v>
      </c>
      <c r="D54" s="24" t="s">
        <v>108</v>
      </c>
      <c r="E54" s="18"/>
      <c r="F54" s="19">
        <f>F55</f>
        <v>296.89999999999998</v>
      </c>
      <c r="G54" s="19">
        <f t="shared" ref="G54:H54" si="34">G55</f>
        <v>0</v>
      </c>
      <c r="H54" s="19">
        <f t="shared" si="34"/>
        <v>0</v>
      </c>
    </row>
    <row r="55" spans="1:8" ht="71.45" customHeight="1" x14ac:dyDescent="0.25">
      <c r="A55" s="20" t="s">
        <v>10</v>
      </c>
      <c r="B55" s="18" t="s">
        <v>38</v>
      </c>
      <c r="C55" s="24" t="s">
        <v>109</v>
      </c>
      <c r="D55" s="24" t="s">
        <v>108</v>
      </c>
      <c r="E55" s="18">
        <v>240</v>
      </c>
      <c r="F55" s="19">
        <v>296.89999999999998</v>
      </c>
      <c r="G55" s="23">
        <v>0</v>
      </c>
      <c r="H55" s="23">
        <v>0</v>
      </c>
    </row>
    <row r="56" spans="1:8" ht="38.450000000000003" customHeight="1" x14ac:dyDescent="0.25">
      <c r="A56" s="26" t="s">
        <v>41</v>
      </c>
      <c r="B56" s="18" t="s">
        <v>42</v>
      </c>
      <c r="C56" s="24"/>
      <c r="D56" s="24"/>
      <c r="E56" s="18"/>
      <c r="F56" s="19">
        <f>F60+F68+F64+F72</f>
        <v>16</v>
      </c>
      <c r="G56" s="19">
        <f t="shared" ref="G56:H56" si="35">G60</f>
        <v>0</v>
      </c>
      <c r="H56" s="19">
        <f t="shared" si="35"/>
        <v>0</v>
      </c>
    </row>
    <row r="57" spans="1:8" ht="84" customHeight="1" x14ac:dyDescent="0.25">
      <c r="A57" s="20" t="s">
        <v>132</v>
      </c>
      <c r="B57" s="18" t="s">
        <v>43</v>
      </c>
      <c r="C57" s="24"/>
      <c r="D57" s="24"/>
      <c r="E57" s="18"/>
      <c r="F57" s="19">
        <f>F60</f>
        <v>16</v>
      </c>
      <c r="G57" s="19">
        <f t="shared" ref="G57:H57" si="36">G60</f>
        <v>0</v>
      </c>
      <c r="H57" s="19">
        <f t="shared" si="36"/>
        <v>0</v>
      </c>
    </row>
    <row r="58" spans="1:8" ht="21.75" customHeight="1" x14ac:dyDescent="0.25">
      <c r="A58" s="20" t="s">
        <v>39</v>
      </c>
      <c r="B58" s="18" t="s">
        <v>43</v>
      </c>
      <c r="C58" s="24" t="s">
        <v>109</v>
      </c>
      <c r="D58" s="24"/>
      <c r="E58" s="18"/>
      <c r="F58" s="19">
        <f>F60</f>
        <v>16</v>
      </c>
      <c r="G58" s="19">
        <f t="shared" ref="G58:H58" si="37">G60</f>
        <v>0</v>
      </c>
      <c r="H58" s="19">
        <f t="shared" si="37"/>
        <v>0</v>
      </c>
    </row>
    <row r="59" spans="1:8" ht="21.75" customHeight="1" x14ac:dyDescent="0.25">
      <c r="A59" s="20" t="s">
        <v>40</v>
      </c>
      <c r="B59" s="18" t="s">
        <v>43</v>
      </c>
      <c r="C59" s="24" t="s">
        <v>109</v>
      </c>
      <c r="D59" s="24" t="s">
        <v>108</v>
      </c>
      <c r="E59" s="18"/>
      <c r="F59" s="19">
        <v>16</v>
      </c>
      <c r="G59" s="19">
        <f t="shared" ref="G59:H59" si="38">G60</f>
        <v>0</v>
      </c>
      <c r="H59" s="19">
        <f t="shared" si="38"/>
        <v>0</v>
      </c>
    </row>
    <row r="60" spans="1:8" ht="52.9" customHeight="1" x14ac:dyDescent="0.25">
      <c r="A60" s="20" t="s">
        <v>10</v>
      </c>
      <c r="B60" s="18" t="s">
        <v>43</v>
      </c>
      <c r="C60" s="24" t="s">
        <v>109</v>
      </c>
      <c r="D60" s="24" t="s">
        <v>108</v>
      </c>
      <c r="E60" s="18">
        <v>240</v>
      </c>
      <c r="F60" s="19">
        <v>16</v>
      </c>
      <c r="G60" s="23">
        <v>0</v>
      </c>
      <c r="H60" s="23">
        <v>0</v>
      </c>
    </row>
    <row r="61" spans="1:8" ht="12" hidden="1" customHeight="1" x14ac:dyDescent="0.25">
      <c r="A61" s="27" t="s">
        <v>115</v>
      </c>
      <c r="B61" s="28" t="s">
        <v>138</v>
      </c>
      <c r="C61" s="29"/>
      <c r="D61" s="29"/>
      <c r="E61" s="28"/>
      <c r="F61" s="30">
        <f>F64</f>
        <v>0</v>
      </c>
      <c r="G61" s="30">
        <f t="shared" ref="G61:H61" si="39">G64</f>
        <v>0</v>
      </c>
      <c r="H61" s="30">
        <f t="shared" si="39"/>
        <v>0</v>
      </c>
    </row>
    <row r="62" spans="1:8" ht="12" hidden="1" customHeight="1" x14ac:dyDescent="0.25">
      <c r="A62" s="27" t="s">
        <v>39</v>
      </c>
      <c r="B62" s="28" t="s">
        <v>139</v>
      </c>
      <c r="C62" s="31" t="s">
        <v>109</v>
      </c>
      <c r="D62" s="31"/>
      <c r="E62" s="32"/>
      <c r="F62" s="30">
        <f>F64</f>
        <v>0</v>
      </c>
      <c r="G62" s="30">
        <f t="shared" ref="G62:H62" si="40">G64</f>
        <v>0</v>
      </c>
      <c r="H62" s="30">
        <f t="shared" si="40"/>
        <v>0</v>
      </c>
    </row>
    <row r="63" spans="1:8" ht="12" hidden="1" customHeight="1" x14ac:dyDescent="0.25">
      <c r="A63" s="27" t="s">
        <v>40</v>
      </c>
      <c r="B63" s="28" t="s">
        <v>138</v>
      </c>
      <c r="C63" s="31" t="s">
        <v>109</v>
      </c>
      <c r="D63" s="31" t="s">
        <v>108</v>
      </c>
      <c r="E63" s="32"/>
      <c r="F63" s="30">
        <f>F64</f>
        <v>0</v>
      </c>
      <c r="G63" s="30">
        <f t="shared" ref="G63:H63" si="41">G64</f>
        <v>0</v>
      </c>
      <c r="H63" s="30">
        <f t="shared" si="41"/>
        <v>0</v>
      </c>
    </row>
    <row r="64" spans="1:8" ht="16.899999999999999" hidden="1" customHeight="1" x14ac:dyDescent="0.25">
      <c r="A64" s="27" t="s">
        <v>10</v>
      </c>
      <c r="B64" s="28" t="s">
        <v>138</v>
      </c>
      <c r="C64" s="31" t="s">
        <v>109</v>
      </c>
      <c r="D64" s="31" t="s">
        <v>108</v>
      </c>
      <c r="E64" s="32">
        <v>240</v>
      </c>
      <c r="F64" s="30"/>
      <c r="G64" s="33">
        <v>0</v>
      </c>
      <c r="H64" s="33">
        <v>0</v>
      </c>
    </row>
    <row r="65" spans="1:8" ht="12" hidden="1" customHeight="1" x14ac:dyDescent="0.25">
      <c r="A65" s="34" t="s">
        <v>141</v>
      </c>
      <c r="B65" s="35" t="s">
        <v>140</v>
      </c>
      <c r="C65" s="35"/>
      <c r="D65" s="35"/>
      <c r="E65" s="35"/>
      <c r="F65" s="36">
        <f>F68</f>
        <v>0</v>
      </c>
      <c r="G65" s="36">
        <f t="shared" ref="G65:H65" si="42">G68</f>
        <v>0</v>
      </c>
      <c r="H65" s="36">
        <f t="shared" si="42"/>
        <v>0</v>
      </c>
    </row>
    <row r="66" spans="1:8" ht="12" hidden="1" customHeight="1" x14ac:dyDescent="0.25">
      <c r="A66" s="34" t="s">
        <v>39</v>
      </c>
      <c r="B66" s="35" t="s">
        <v>140</v>
      </c>
      <c r="C66" s="37" t="s">
        <v>109</v>
      </c>
      <c r="D66" s="37"/>
      <c r="E66" s="38"/>
      <c r="F66" s="36">
        <f>F68</f>
        <v>0</v>
      </c>
      <c r="G66" s="36">
        <f t="shared" ref="G66:H66" si="43">G68</f>
        <v>0</v>
      </c>
      <c r="H66" s="36">
        <f t="shared" si="43"/>
        <v>0</v>
      </c>
    </row>
    <row r="67" spans="1:8" ht="12" hidden="1" customHeight="1" x14ac:dyDescent="0.25">
      <c r="A67" s="34" t="s">
        <v>40</v>
      </c>
      <c r="B67" s="35" t="s">
        <v>140</v>
      </c>
      <c r="C67" s="37" t="s">
        <v>109</v>
      </c>
      <c r="D67" s="37" t="s">
        <v>108</v>
      </c>
      <c r="E67" s="38"/>
      <c r="F67" s="36">
        <f>F68</f>
        <v>0</v>
      </c>
      <c r="G67" s="36">
        <f t="shared" ref="G67:H67" si="44">G68</f>
        <v>0</v>
      </c>
      <c r="H67" s="36">
        <f t="shared" si="44"/>
        <v>0</v>
      </c>
    </row>
    <row r="68" spans="1:8" ht="12" hidden="1" customHeight="1" x14ac:dyDescent="0.25">
      <c r="A68" s="34" t="s">
        <v>10</v>
      </c>
      <c r="B68" s="35" t="s">
        <v>140</v>
      </c>
      <c r="C68" s="37" t="s">
        <v>109</v>
      </c>
      <c r="D68" s="37" t="s">
        <v>108</v>
      </c>
      <c r="E68" s="38">
        <v>240</v>
      </c>
      <c r="F68" s="36"/>
      <c r="G68" s="39">
        <v>0</v>
      </c>
      <c r="H68" s="39">
        <v>0</v>
      </c>
    </row>
    <row r="69" spans="1:8" ht="130.15" hidden="1" customHeight="1" x14ac:dyDescent="0.25">
      <c r="A69" s="40" t="s">
        <v>147</v>
      </c>
      <c r="B69" s="35" t="s">
        <v>143</v>
      </c>
      <c r="C69" s="37"/>
      <c r="D69" s="37"/>
      <c r="E69" s="38"/>
      <c r="F69" s="36"/>
      <c r="G69" s="39">
        <v>0</v>
      </c>
      <c r="H69" s="39">
        <v>0</v>
      </c>
    </row>
    <row r="70" spans="1:8" ht="20.45" hidden="1" customHeight="1" x14ac:dyDescent="0.25">
      <c r="A70" s="20" t="s">
        <v>39</v>
      </c>
      <c r="B70" s="35" t="s">
        <v>143</v>
      </c>
      <c r="C70" s="24" t="s">
        <v>109</v>
      </c>
      <c r="D70" s="24"/>
      <c r="E70" s="18"/>
      <c r="F70" s="36"/>
      <c r="G70" s="39">
        <v>0</v>
      </c>
      <c r="H70" s="39">
        <v>0</v>
      </c>
    </row>
    <row r="71" spans="1:8" ht="17.45" hidden="1" customHeight="1" x14ac:dyDescent="0.25">
      <c r="A71" s="20" t="s">
        <v>40</v>
      </c>
      <c r="B71" s="35" t="s">
        <v>143</v>
      </c>
      <c r="C71" s="24" t="s">
        <v>109</v>
      </c>
      <c r="D71" s="24" t="s">
        <v>108</v>
      </c>
      <c r="E71" s="18"/>
      <c r="F71" s="36"/>
      <c r="G71" s="39">
        <v>0</v>
      </c>
      <c r="H71" s="39">
        <v>0</v>
      </c>
    </row>
    <row r="72" spans="1:8" ht="57.6" hidden="1" customHeight="1" x14ac:dyDescent="0.25">
      <c r="A72" s="20" t="s">
        <v>10</v>
      </c>
      <c r="B72" s="35" t="s">
        <v>143</v>
      </c>
      <c r="C72" s="24" t="s">
        <v>109</v>
      </c>
      <c r="D72" s="24" t="s">
        <v>108</v>
      </c>
      <c r="E72" s="18">
        <v>240</v>
      </c>
      <c r="F72" s="36">
        <v>0</v>
      </c>
      <c r="G72" s="39">
        <v>0</v>
      </c>
      <c r="H72" s="39">
        <v>0</v>
      </c>
    </row>
    <row r="73" spans="1:8" ht="41.45" customHeight="1" x14ac:dyDescent="0.25">
      <c r="A73" s="26" t="s">
        <v>44</v>
      </c>
      <c r="B73" s="18" t="s">
        <v>45</v>
      </c>
      <c r="C73" s="24"/>
      <c r="D73" s="24"/>
      <c r="E73" s="18"/>
      <c r="F73" s="19">
        <f>F77+F85+F82+F93+F89</f>
        <v>69</v>
      </c>
      <c r="G73" s="19">
        <f t="shared" ref="G73:H73" si="45">G77+G85+G82+G93</f>
        <v>0</v>
      </c>
      <c r="H73" s="19">
        <f t="shared" si="45"/>
        <v>0</v>
      </c>
    </row>
    <row r="74" spans="1:8" ht="99.6" customHeight="1" x14ac:dyDescent="0.25">
      <c r="A74" s="20" t="s">
        <v>133</v>
      </c>
      <c r="B74" s="18" t="s">
        <v>46</v>
      </c>
      <c r="C74" s="24"/>
      <c r="D74" s="24"/>
      <c r="E74" s="18"/>
      <c r="F74" s="19">
        <f>F77</f>
        <v>69</v>
      </c>
      <c r="G74" s="19">
        <f t="shared" ref="G74:H74" si="46">G77</f>
        <v>0</v>
      </c>
      <c r="H74" s="19">
        <f t="shared" si="46"/>
        <v>0</v>
      </c>
    </row>
    <row r="75" spans="1:8" ht="29.25" customHeight="1" x14ac:dyDescent="0.25">
      <c r="A75" s="20" t="s">
        <v>39</v>
      </c>
      <c r="B75" s="18" t="s">
        <v>46</v>
      </c>
      <c r="C75" s="24" t="s">
        <v>109</v>
      </c>
      <c r="D75" s="24"/>
      <c r="E75" s="18"/>
      <c r="F75" s="19">
        <f>F77</f>
        <v>69</v>
      </c>
      <c r="G75" s="19">
        <f t="shared" ref="G75:H75" si="47">G77</f>
        <v>0</v>
      </c>
      <c r="H75" s="19">
        <f t="shared" si="47"/>
        <v>0</v>
      </c>
    </row>
    <row r="76" spans="1:8" ht="19.5" customHeight="1" x14ac:dyDescent="0.25">
      <c r="A76" s="20" t="s">
        <v>40</v>
      </c>
      <c r="B76" s="18" t="s">
        <v>46</v>
      </c>
      <c r="C76" s="24" t="s">
        <v>109</v>
      </c>
      <c r="D76" s="24" t="s">
        <v>108</v>
      </c>
      <c r="E76" s="18"/>
      <c r="F76" s="19">
        <f>F77</f>
        <v>69</v>
      </c>
      <c r="G76" s="19">
        <f t="shared" ref="G76:H76" si="48">G77</f>
        <v>0</v>
      </c>
      <c r="H76" s="19">
        <f t="shared" si="48"/>
        <v>0</v>
      </c>
    </row>
    <row r="77" spans="1:8" ht="54.6" customHeight="1" x14ac:dyDescent="0.25">
      <c r="A77" s="20" t="s">
        <v>10</v>
      </c>
      <c r="B77" s="18" t="s">
        <v>46</v>
      </c>
      <c r="C77" s="24" t="s">
        <v>109</v>
      </c>
      <c r="D77" s="24" t="s">
        <v>108</v>
      </c>
      <c r="E77" s="18">
        <v>240</v>
      </c>
      <c r="F77" s="19">
        <v>69</v>
      </c>
      <c r="G77" s="23">
        <v>0</v>
      </c>
      <c r="H77" s="23">
        <v>0</v>
      </c>
    </row>
    <row r="78" spans="1:8" ht="72.599999999999994" hidden="1" customHeight="1" x14ac:dyDescent="0.25">
      <c r="A78" s="41" t="s">
        <v>146</v>
      </c>
      <c r="B78" s="35" t="s">
        <v>140</v>
      </c>
      <c r="C78" s="35"/>
      <c r="D78" s="35"/>
      <c r="E78" s="35"/>
      <c r="F78" s="36">
        <v>0</v>
      </c>
      <c r="G78" s="36">
        <f t="shared" ref="G78:H78" si="49">G85</f>
        <v>0</v>
      </c>
      <c r="H78" s="36">
        <f t="shared" si="49"/>
        <v>0</v>
      </c>
    </row>
    <row r="79" spans="1:8" ht="108.6" hidden="1" customHeight="1" x14ac:dyDescent="0.25">
      <c r="A79" s="34" t="s">
        <v>115</v>
      </c>
      <c r="B79" s="35" t="s">
        <v>138</v>
      </c>
      <c r="C79" s="42"/>
      <c r="D79" s="42"/>
      <c r="E79" s="35"/>
      <c r="F79" s="43">
        <f>F82</f>
        <v>0</v>
      </c>
      <c r="G79" s="43">
        <f t="shared" ref="G79:H79" si="50">G82</f>
        <v>0</v>
      </c>
      <c r="H79" s="43">
        <f t="shared" si="50"/>
        <v>0</v>
      </c>
    </row>
    <row r="80" spans="1:8" ht="19.899999999999999" hidden="1" customHeight="1" x14ac:dyDescent="0.25">
      <c r="A80" s="34" t="s">
        <v>39</v>
      </c>
      <c r="B80" s="35" t="s">
        <v>139</v>
      </c>
      <c r="C80" s="37" t="s">
        <v>109</v>
      </c>
      <c r="D80" s="37"/>
      <c r="E80" s="38"/>
      <c r="F80" s="43">
        <f>F82</f>
        <v>0</v>
      </c>
      <c r="G80" s="43">
        <f t="shared" ref="G80:H80" si="51">G82</f>
        <v>0</v>
      </c>
      <c r="H80" s="43">
        <f t="shared" si="51"/>
        <v>0</v>
      </c>
    </row>
    <row r="81" spans="1:8" ht="16.899999999999999" hidden="1" customHeight="1" x14ac:dyDescent="0.25">
      <c r="A81" s="34" t="s">
        <v>40</v>
      </c>
      <c r="B81" s="35" t="s">
        <v>138</v>
      </c>
      <c r="C81" s="37" t="s">
        <v>109</v>
      </c>
      <c r="D81" s="37" t="s">
        <v>108</v>
      </c>
      <c r="E81" s="38"/>
      <c r="F81" s="43">
        <f>F82</f>
        <v>0</v>
      </c>
      <c r="G81" s="43">
        <f t="shared" ref="G81:H81" si="52">G82</f>
        <v>0</v>
      </c>
      <c r="H81" s="43">
        <f t="shared" si="52"/>
        <v>0</v>
      </c>
    </row>
    <row r="82" spans="1:8" ht="54.6" hidden="1" customHeight="1" x14ac:dyDescent="0.25">
      <c r="A82" s="34" t="s">
        <v>10</v>
      </c>
      <c r="B82" s="35" t="s">
        <v>138</v>
      </c>
      <c r="C82" s="37" t="s">
        <v>109</v>
      </c>
      <c r="D82" s="37" t="s">
        <v>108</v>
      </c>
      <c r="E82" s="38">
        <v>240</v>
      </c>
      <c r="F82" s="43">
        <v>0</v>
      </c>
      <c r="G82" s="44">
        <v>0</v>
      </c>
      <c r="H82" s="44">
        <v>0</v>
      </c>
    </row>
    <row r="83" spans="1:8" ht="27.6" hidden="1" customHeight="1" x14ac:dyDescent="0.25">
      <c r="A83" s="34" t="s">
        <v>39</v>
      </c>
      <c r="B83" s="35" t="s">
        <v>140</v>
      </c>
      <c r="C83" s="37" t="s">
        <v>109</v>
      </c>
      <c r="D83" s="37"/>
      <c r="E83" s="38"/>
      <c r="F83" s="36">
        <f>F85</f>
        <v>0</v>
      </c>
      <c r="G83" s="36">
        <f t="shared" ref="G83:H83" si="53">G85</f>
        <v>0</v>
      </c>
      <c r="H83" s="36">
        <f t="shared" si="53"/>
        <v>0</v>
      </c>
    </row>
    <row r="84" spans="1:8" ht="25.15" hidden="1" customHeight="1" x14ac:dyDescent="0.25">
      <c r="A84" s="34" t="s">
        <v>40</v>
      </c>
      <c r="B84" s="35" t="s">
        <v>140</v>
      </c>
      <c r="C84" s="37" t="s">
        <v>109</v>
      </c>
      <c r="D84" s="37" t="s">
        <v>108</v>
      </c>
      <c r="E84" s="38"/>
      <c r="F84" s="36">
        <f>F85</f>
        <v>0</v>
      </c>
      <c r="G84" s="36">
        <f t="shared" ref="G84:H84" si="54">G85</f>
        <v>0</v>
      </c>
      <c r="H84" s="36">
        <f t="shared" si="54"/>
        <v>0</v>
      </c>
    </row>
    <row r="85" spans="1:8" ht="55.15" hidden="1" customHeight="1" x14ac:dyDescent="0.25">
      <c r="A85" s="34" t="s">
        <v>10</v>
      </c>
      <c r="B85" s="35" t="s">
        <v>140</v>
      </c>
      <c r="C85" s="37" t="s">
        <v>109</v>
      </c>
      <c r="D85" s="37" t="s">
        <v>108</v>
      </c>
      <c r="E85" s="38">
        <v>240</v>
      </c>
      <c r="F85" s="36">
        <v>0</v>
      </c>
      <c r="G85" s="39">
        <v>0</v>
      </c>
      <c r="H85" s="39">
        <v>0</v>
      </c>
    </row>
    <row r="86" spans="1:8" ht="137.44999999999999" hidden="1" customHeight="1" x14ac:dyDescent="0.25">
      <c r="A86" s="41" t="s">
        <v>145</v>
      </c>
      <c r="B86" s="24" t="s">
        <v>144</v>
      </c>
      <c r="C86" s="37"/>
      <c r="D86" s="37"/>
      <c r="E86" s="38"/>
      <c r="F86" s="36"/>
      <c r="G86" s="39">
        <v>0</v>
      </c>
      <c r="H86" s="39">
        <v>0</v>
      </c>
    </row>
    <row r="87" spans="1:8" ht="20.45" hidden="1" customHeight="1" x14ac:dyDescent="0.25">
      <c r="A87" s="34" t="s">
        <v>39</v>
      </c>
      <c r="B87" s="24" t="s">
        <v>144</v>
      </c>
      <c r="C87" s="37" t="s">
        <v>109</v>
      </c>
      <c r="D87" s="37"/>
      <c r="E87" s="38"/>
      <c r="F87" s="36"/>
      <c r="G87" s="39">
        <v>0</v>
      </c>
      <c r="H87" s="39">
        <v>0</v>
      </c>
    </row>
    <row r="88" spans="1:8" ht="21" hidden="1" customHeight="1" x14ac:dyDescent="0.25">
      <c r="A88" s="34" t="s">
        <v>40</v>
      </c>
      <c r="B88" s="24" t="s">
        <v>144</v>
      </c>
      <c r="C88" s="37" t="s">
        <v>109</v>
      </c>
      <c r="D88" s="37" t="s">
        <v>108</v>
      </c>
      <c r="E88" s="38"/>
      <c r="F88" s="36"/>
      <c r="G88" s="39">
        <v>0</v>
      </c>
      <c r="H88" s="39">
        <v>0</v>
      </c>
    </row>
    <row r="89" spans="1:8" ht="55.15" hidden="1" customHeight="1" x14ac:dyDescent="0.25">
      <c r="A89" s="34" t="s">
        <v>10</v>
      </c>
      <c r="B89" s="24" t="s">
        <v>144</v>
      </c>
      <c r="C89" s="37" t="s">
        <v>109</v>
      </c>
      <c r="D89" s="37" t="s">
        <v>108</v>
      </c>
      <c r="E89" s="38">
        <v>240</v>
      </c>
      <c r="F89" s="36">
        <v>0</v>
      </c>
      <c r="G89" s="39">
        <v>0</v>
      </c>
      <c r="H89" s="39">
        <v>0</v>
      </c>
    </row>
    <row r="90" spans="1:8" ht="132" hidden="1" customHeight="1" x14ac:dyDescent="0.25">
      <c r="A90" s="40" t="s">
        <v>147</v>
      </c>
      <c r="B90" s="35" t="s">
        <v>142</v>
      </c>
      <c r="C90" s="37"/>
      <c r="D90" s="37"/>
      <c r="E90" s="38"/>
      <c r="F90" s="36">
        <v>0</v>
      </c>
      <c r="G90" s="39">
        <v>0</v>
      </c>
      <c r="H90" s="39">
        <v>0</v>
      </c>
    </row>
    <row r="91" spans="1:8" ht="16.899999999999999" hidden="1" customHeight="1" x14ac:dyDescent="0.25">
      <c r="A91" s="34" t="s">
        <v>39</v>
      </c>
      <c r="B91" s="35" t="s">
        <v>142</v>
      </c>
      <c r="C91" s="37" t="s">
        <v>109</v>
      </c>
      <c r="D91" s="37"/>
      <c r="E91" s="38"/>
      <c r="F91" s="36">
        <v>0</v>
      </c>
      <c r="G91" s="39">
        <v>0</v>
      </c>
      <c r="H91" s="39">
        <v>0</v>
      </c>
    </row>
    <row r="92" spans="1:8" ht="18" hidden="1" customHeight="1" x14ac:dyDescent="0.25">
      <c r="A92" s="34" t="s">
        <v>40</v>
      </c>
      <c r="B92" s="35" t="s">
        <v>142</v>
      </c>
      <c r="C92" s="37" t="s">
        <v>109</v>
      </c>
      <c r="D92" s="37" t="s">
        <v>108</v>
      </c>
      <c r="E92" s="38"/>
      <c r="F92" s="36">
        <v>0</v>
      </c>
      <c r="G92" s="39">
        <v>0</v>
      </c>
      <c r="H92" s="39">
        <v>0</v>
      </c>
    </row>
    <row r="93" spans="1:8" ht="55.15" hidden="1" customHeight="1" x14ac:dyDescent="0.25">
      <c r="A93" s="20" t="s">
        <v>10</v>
      </c>
      <c r="B93" s="35" t="s">
        <v>142</v>
      </c>
      <c r="C93" s="37" t="s">
        <v>109</v>
      </c>
      <c r="D93" s="37" t="s">
        <v>108</v>
      </c>
      <c r="E93" s="38">
        <v>240</v>
      </c>
      <c r="F93" s="36"/>
      <c r="G93" s="39">
        <v>0</v>
      </c>
      <c r="H93" s="39">
        <v>0</v>
      </c>
    </row>
    <row r="94" spans="1:8" ht="66.599999999999994" customHeight="1" x14ac:dyDescent="0.25">
      <c r="A94" s="13" t="s">
        <v>163</v>
      </c>
      <c r="B94" s="14" t="s">
        <v>47</v>
      </c>
      <c r="C94" s="25"/>
      <c r="D94" s="25"/>
      <c r="E94" s="14"/>
      <c r="F94" s="16">
        <f>F99</f>
        <v>11</v>
      </c>
      <c r="G94" s="16">
        <f t="shared" ref="G94:H94" si="55">G99</f>
        <v>11.2</v>
      </c>
      <c r="H94" s="16">
        <f t="shared" si="55"/>
        <v>13.2</v>
      </c>
    </row>
    <row r="95" spans="1:8" ht="56.25" customHeight="1" x14ac:dyDescent="0.25">
      <c r="A95" s="20" t="s">
        <v>48</v>
      </c>
      <c r="B95" s="18" t="s">
        <v>49</v>
      </c>
      <c r="C95" s="24"/>
      <c r="D95" s="24"/>
      <c r="E95" s="14"/>
      <c r="F95" s="19">
        <f>F99</f>
        <v>11</v>
      </c>
      <c r="G95" s="19">
        <f t="shared" ref="G95:H95" si="56">G99</f>
        <v>11.2</v>
      </c>
      <c r="H95" s="19">
        <f t="shared" si="56"/>
        <v>13.2</v>
      </c>
    </row>
    <row r="96" spans="1:8" ht="66.75" customHeight="1" x14ac:dyDescent="0.25">
      <c r="A96" s="20" t="s">
        <v>164</v>
      </c>
      <c r="B96" s="18" t="s">
        <v>50</v>
      </c>
      <c r="C96" s="24"/>
      <c r="D96" s="24"/>
      <c r="E96" s="18"/>
      <c r="F96" s="19">
        <f>F99</f>
        <v>11</v>
      </c>
      <c r="G96" s="19">
        <f t="shared" ref="G96:H96" si="57">G99</f>
        <v>11.2</v>
      </c>
      <c r="H96" s="19">
        <f t="shared" si="57"/>
        <v>13.2</v>
      </c>
    </row>
    <row r="97" spans="1:8" ht="17.25" customHeight="1" x14ac:dyDescent="0.25">
      <c r="A97" s="20" t="s">
        <v>51</v>
      </c>
      <c r="B97" s="18" t="s">
        <v>50</v>
      </c>
      <c r="C97" s="24" t="s">
        <v>110</v>
      </c>
      <c r="D97" s="24"/>
      <c r="E97" s="21"/>
      <c r="F97" s="19">
        <f>F99</f>
        <v>11</v>
      </c>
      <c r="G97" s="19">
        <f t="shared" ref="G97:H97" si="58">G99</f>
        <v>11.2</v>
      </c>
      <c r="H97" s="19">
        <f t="shared" si="58"/>
        <v>13.2</v>
      </c>
    </row>
    <row r="98" spans="1:8" ht="15.75" customHeight="1" x14ac:dyDescent="0.25">
      <c r="A98" s="20" t="s">
        <v>52</v>
      </c>
      <c r="B98" s="18" t="s">
        <v>50</v>
      </c>
      <c r="C98" s="24" t="s">
        <v>110</v>
      </c>
      <c r="D98" s="24" t="s">
        <v>106</v>
      </c>
      <c r="E98" s="15"/>
      <c r="F98" s="19">
        <f>F99</f>
        <v>11</v>
      </c>
      <c r="G98" s="19">
        <f t="shared" ref="G98:H98" si="59">G99</f>
        <v>11.2</v>
      </c>
      <c r="H98" s="19">
        <f t="shared" si="59"/>
        <v>13.2</v>
      </c>
    </row>
    <row r="99" spans="1:8" ht="58.9" customHeight="1" x14ac:dyDescent="0.25">
      <c r="A99" s="20" t="s">
        <v>10</v>
      </c>
      <c r="B99" s="18" t="s">
        <v>50</v>
      </c>
      <c r="C99" s="24" t="s">
        <v>110</v>
      </c>
      <c r="D99" s="24" t="s">
        <v>106</v>
      </c>
      <c r="E99" s="18">
        <v>240</v>
      </c>
      <c r="F99" s="19">
        <v>11</v>
      </c>
      <c r="G99" s="23">
        <v>11.2</v>
      </c>
      <c r="H99" s="23">
        <v>13.2</v>
      </c>
    </row>
    <row r="100" spans="1:8" ht="79.150000000000006" customHeight="1" x14ac:dyDescent="0.25">
      <c r="A100" s="13" t="s">
        <v>157</v>
      </c>
      <c r="B100" s="14" t="s">
        <v>53</v>
      </c>
      <c r="C100" s="25"/>
      <c r="D100" s="25"/>
      <c r="E100" s="14"/>
      <c r="F100" s="16">
        <f>F105+F110</f>
        <v>93.2</v>
      </c>
      <c r="G100" s="16">
        <f>G105+G110</f>
        <v>66.2</v>
      </c>
      <c r="H100" s="16">
        <f t="shared" ref="H100" si="60">H105+H110</f>
        <v>101.2</v>
      </c>
    </row>
    <row r="101" spans="1:8" ht="70.900000000000006" customHeight="1" x14ac:dyDescent="0.25">
      <c r="A101" s="26" t="s">
        <v>54</v>
      </c>
      <c r="B101" s="21" t="s">
        <v>55</v>
      </c>
      <c r="C101" s="24"/>
      <c r="D101" s="24"/>
      <c r="E101" s="18"/>
      <c r="F101" s="19">
        <f>F105</f>
        <v>13</v>
      </c>
      <c r="G101" s="19">
        <f t="shared" ref="G101:H101" si="61">G105</f>
        <v>13</v>
      </c>
      <c r="H101" s="19">
        <f t="shared" si="61"/>
        <v>13</v>
      </c>
    </row>
    <row r="102" spans="1:8" ht="111.6" customHeight="1" x14ac:dyDescent="0.25">
      <c r="A102" s="20" t="s">
        <v>158</v>
      </c>
      <c r="B102" s="21" t="s">
        <v>56</v>
      </c>
      <c r="C102" s="24"/>
      <c r="D102" s="24"/>
      <c r="E102" s="18"/>
      <c r="F102" s="19">
        <f>F105</f>
        <v>13</v>
      </c>
      <c r="G102" s="19">
        <f t="shared" ref="G102:H102" si="62">G105</f>
        <v>13</v>
      </c>
      <c r="H102" s="19">
        <f t="shared" si="62"/>
        <v>13</v>
      </c>
    </row>
    <row r="103" spans="1:8" ht="23.45" customHeight="1" x14ac:dyDescent="0.25">
      <c r="A103" s="20" t="s">
        <v>11</v>
      </c>
      <c r="B103" s="21" t="s">
        <v>56</v>
      </c>
      <c r="C103" s="24" t="s">
        <v>106</v>
      </c>
      <c r="D103" s="24"/>
      <c r="E103" s="18"/>
      <c r="F103" s="19">
        <f>F105</f>
        <v>13</v>
      </c>
      <c r="G103" s="19">
        <f t="shared" ref="G103:H103" si="63">G105</f>
        <v>13</v>
      </c>
      <c r="H103" s="19">
        <f t="shared" si="63"/>
        <v>13</v>
      </c>
    </row>
    <row r="104" spans="1:8" ht="86.25" customHeight="1" x14ac:dyDescent="0.25">
      <c r="A104" s="20" t="s">
        <v>57</v>
      </c>
      <c r="B104" s="21" t="s">
        <v>56</v>
      </c>
      <c r="C104" s="24" t="s">
        <v>106</v>
      </c>
      <c r="D104" s="24" t="s">
        <v>104</v>
      </c>
      <c r="E104" s="18"/>
      <c r="F104" s="19">
        <f>F105</f>
        <v>13</v>
      </c>
      <c r="G104" s="19">
        <f t="shared" ref="G104:H104" si="64">G105</f>
        <v>13</v>
      </c>
      <c r="H104" s="19">
        <f t="shared" si="64"/>
        <v>13</v>
      </c>
    </row>
    <row r="105" spans="1:8" ht="56.25" customHeight="1" x14ac:dyDescent="0.25">
      <c r="A105" s="20" t="s">
        <v>10</v>
      </c>
      <c r="B105" s="21" t="s">
        <v>56</v>
      </c>
      <c r="C105" s="24" t="s">
        <v>106</v>
      </c>
      <c r="D105" s="24" t="s">
        <v>104</v>
      </c>
      <c r="E105" s="18">
        <v>240</v>
      </c>
      <c r="F105" s="19">
        <v>13</v>
      </c>
      <c r="G105" s="23">
        <v>13</v>
      </c>
      <c r="H105" s="23">
        <v>13</v>
      </c>
    </row>
    <row r="106" spans="1:8" ht="54" customHeight="1" x14ac:dyDescent="0.25">
      <c r="A106" s="20" t="s">
        <v>58</v>
      </c>
      <c r="B106" s="21" t="s">
        <v>59</v>
      </c>
      <c r="C106" s="24"/>
      <c r="D106" s="24"/>
      <c r="E106" s="18"/>
      <c r="F106" s="19">
        <f>F110</f>
        <v>80.2</v>
      </c>
      <c r="G106" s="19">
        <f t="shared" ref="G106:H106" si="65">G110</f>
        <v>53.2</v>
      </c>
      <c r="H106" s="19">
        <f t="shared" si="65"/>
        <v>88.2</v>
      </c>
    </row>
    <row r="107" spans="1:8" ht="132" customHeight="1" x14ac:dyDescent="0.25">
      <c r="A107" s="20" t="s">
        <v>166</v>
      </c>
      <c r="B107" s="21" t="s">
        <v>60</v>
      </c>
      <c r="C107" s="24"/>
      <c r="D107" s="24"/>
      <c r="E107" s="18"/>
      <c r="F107" s="19">
        <f>F110</f>
        <v>80.2</v>
      </c>
      <c r="G107" s="19">
        <f t="shared" ref="G107:H107" si="66">G110</f>
        <v>53.2</v>
      </c>
      <c r="H107" s="19">
        <f t="shared" si="66"/>
        <v>88.2</v>
      </c>
    </row>
    <row r="108" spans="1:8" ht="17.25" customHeight="1" x14ac:dyDescent="0.25">
      <c r="A108" s="20" t="s">
        <v>11</v>
      </c>
      <c r="B108" s="21" t="s">
        <v>60</v>
      </c>
      <c r="C108" s="24" t="s">
        <v>106</v>
      </c>
      <c r="D108" s="24"/>
      <c r="E108" s="18"/>
      <c r="F108" s="19">
        <f>F110</f>
        <v>80.2</v>
      </c>
      <c r="G108" s="19">
        <f t="shared" ref="G108:H108" si="67">G110</f>
        <v>53.2</v>
      </c>
      <c r="H108" s="19">
        <f t="shared" si="67"/>
        <v>88.2</v>
      </c>
    </row>
    <row r="109" spans="1:8" ht="83.45" customHeight="1" x14ac:dyDescent="0.25">
      <c r="A109" s="20" t="s">
        <v>57</v>
      </c>
      <c r="B109" s="21" t="s">
        <v>60</v>
      </c>
      <c r="C109" s="24" t="s">
        <v>106</v>
      </c>
      <c r="D109" s="24" t="s">
        <v>104</v>
      </c>
      <c r="E109" s="18"/>
      <c r="F109" s="19">
        <f>F110</f>
        <v>80.2</v>
      </c>
      <c r="G109" s="19">
        <f t="shared" ref="G109:H109" si="68">G110</f>
        <v>53.2</v>
      </c>
      <c r="H109" s="19">
        <f t="shared" si="68"/>
        <v>88.2</v>
      </c>
    </row>
    <row r="110" spans="1:8" ht="57" customHeight="1" x14ac:dyDescent="0.25">
      <c r="A110" s="20" t="s">
        <v>10</v>
      </c>
      <c r="B110" s="21" t="s">
        <v>60</v>
      </c>
      <c r="C110" s="24" t="s">
        <v>106</v>
      </c>
      <c r="D110" s="24" t="s">
        <v>104</v>
      </c>
      <c r="E110" s="18">
        <v>240</v>
      </c>
      <c r="F110" s="19">
        <v>80.2</v>
      </c>
      <c r="G110" s="23">
        <v>53.2</v>
      </c>
      <c r="H110" s="23">
        <v>88.2</v>
      </c>
    </row>
    <row r="111" spans="1:8" ht="83.45" customHeight="1" x14ac:dyDescent="0.25">
      <c r="A111" s="13" t="s">
        <v>129</v>
      </c>
      <c r="B111" s="15">
        <v>1000000000</v>
      </c>
      <c r="C111" s="25"/>
      <c r="D111" s="25"/>
      <c r="E111" s="14"/>
      <c r="F111" s="16">
        <f>F117</f>
        <v>10</v>
      </c>
      <c r="G111" s="16">
        <f t="shared" ref="G111:H111" si="69">G117</f>
        <v>10</v>
      </c>
      <c r="H111" s="16">
        <f t="shared" si="69"/>
        <v>10</v>
      </c>
    </row>
    <row r="112" spans="1:8" ht="41.45" customHeight="1" x14ac:dyDescent="0.25">
      <c r="A112" s="20" t="s">
        <v>130</v>
      </c>
      <c r="B112" s="21" t="s">
        <v>61</v>
      </c>
      <c r="C112" s="24"/>
      <c r="D112" s="24"/>
      <c r="E112" s="18"/>
      <c r="F112" s="19">
        <f>F117</f>
        <v>10</v>
      </c>
      <c r="G112" s="19">
        <f t="shared" ref="G112:H112" si="70">G117</f>
        <v>10</v>
      </c>
      <c r="H112" s="19">
        <f t="shared" si="70"/>
        <v>10</v>
      </c>
    </row>
    <row r="113" spans="1:8" ht="12" customHeight="1" x14ac:dyDescent="0.25">
      <c r="A113" s="80" t="s">
        <v>156</v>
      </c>
      <c r="B113" s="81" t="s">
        <v>155</v>
      </c>
      <c r="C113" s="82"/>
      <c r="D113" s="82"/>
      <c r="E113" s="81"/>
      <c r="F113" s="74">
        <f>F117</f>
        <v>10</v>
      </c>
      <c r="G113" s="74">
        <f t="shared" ref="G113:H113" si="71">G117</f>
        <v>10</v>
      </c>
      <c r="H113" s="74">
        <f t="shared" si="71"/>
        <v>10</v>
      </c>
    </row>
    <row r="114" spans="1:8" ht="70.150000000000006" customHeight="1" x14ac:dyDescent="0.25">
      <c r="A114" s="80"/>
      <c r="B114" s="81"/>
      <c r="C114" s="82"/>
      <c r="D114" s="82"/>
      <c r="E114" s="81"/>
      <c r="F114" s="74"/>
      <c r="G114" s="74"/>
      <c r="H114" s="74"/>
    </row>
    <row r="115" spans="1:8" ht="22.15" customHeight="1" x14ac:dyDescent="0.25">
      <c r="A115" s="20" t="s">
        <v>39</v>
      </c>
      <c r="B115" s="18" t="s">
        <v>155</v>
      </c>
      <c r="C115" s="24" t="s">
        <v>109</v>
      </c>
      <c r="D115" s="24"/>
      <c r="E115" s="18"/>
      <c r="F115" s="19">
        <f>F117</f>
        <v>10</v>
      </c>
      <c r="G115" s="19">
        <f t="shared" ref="G115:H115" si="72">G117</f>
        <v>10</v>
      </c>
      <c r="H115" s="19">
        <f t="shared" si="72"/>
        <v>10</v>
      </c>
    </row>
    <row r="116" spans="1:8" ht="29.45" customHeight="1" x14ac:dyDescent="0.25">
      <c r="A116" s="20" t="s">
        <v>40</v>
      </c>
      <c r="B116" s="18" t="s">
        <v>155</v>
      </c>
      <c r="C116" s="24" t="s">
        <v>109</v>
      </c>
      <c r="D116" s="24" t="s">
        <v>108</v>
      </c>
      <c r="E116" s="18"/>
      <c r="F116" s="19">
        <f>F117</f>
        <v>10</v>
      </c>
      <c r="G116" s="19">
        <f t="shared" ref="G116:H116" si="73">G117</f>
        <v>10</v>
      </c>
      <c r="H116" s="19">
        <f t="shared" si="73"/>
        <v>10</v>
      </c>
    </row>
    <row r="117" spans="1:8" ht="57.6" customHeight="1" x14ac:dyDescent="0.25">
      <c r="A117" s="20" t="s">
        <v>10</v>
      </c>
      <c r="B117" s="18" t="s">
        <v>155</v>
      </c>
      <c r="C117" s="24" t="s">
        <v>109</v>
      </c>
      <c r="D117" s="24" t="s">
        <v>108</v>
      </c>
      <c r="E117" s="18">
        <v>240</v>
      </c>
      <c r="F117" s="19">
        <v>10</v>
      </c>
      <c r="G117" s="23">
        <v>10</v>
      </c>
      <c r="H117" s="23">
        <v>10</v>
      </c>
    </row>
    <row r="118" spans="1:8" ht="30.6" customHeight="1" x14ac:dyDescent="0.25">
      <c r="A118" s="13" t="s">
        <v>127</v>
      </c>
      <c r="B118" s="14">
        <v>9000000000</v>
      </c>
      <c r="C118" s="25"/>
      <c r="D118" s="25"/>
      <c r="E118" s="14"/>
      <c r="F118" s="16">
        <f>F119+F126+F134+F172+F195+F223+F244+F237</f>
        <v>2989.5999999999995</v>
      </c>
      <c r="G118" s="16">
        <f>G119+G126+G134+G172+G195+G223+G244+G237</f>
        <v>3479.2000000000003</v>
      </c>
      <c r="H118" s="16">
        <f>H119+H126+H134+H172+H195+H223+H244+H237</f>
        <v>3401.6</v>
      </c>
    </row>
    <row r="119" spans="1:8" ht="31.15" customHeight="1" x14ac:dyDescent="0.25">
      <c r="A119" s="45" t="s">
        <v>62</v>
      </c>
      <c r="B119" s="15">
        <v>9110001000</v>
      </c>
      <c r="C119" s="46"/>
      <c r="D119" s="46"/>
      <c r="E119" s="15"/>
      <c r="F119" s="47">
        <f>F124</f>
        <v>626</v>
      </c>
      <c r="G119" s="47">
        <f t="shared" ref="G119:H119" si="74">G124</f>
        <v>617.9</v>
      </c>
      <c r="H119" s="47">
        <f t="shared" si="74"/>
        <v>617.9</v>
      </c>
    </row>
    <row r="120" spans="1:8" ht="22.5" customHeight="1" x14ac:dyDescent="0.25">
      <c r="A120" s="26" t="s">
        <v>11</v>
      </c>
      <c r="B120" s="21">
        <v>9110001000</v>
      </c>
      <c r="C120" s="22" t="s">
        <v>106</v>
      </c>
      <c r="D120" s="22"/>
      <c r="E120" s="21"/>
      <c r="F120" s="48">
        <f>F124</f>
        <v>626</v>
      </c>
      <c r="G120" s="48">
        <f t="shared" ref="G120:H120" si="75">G124</f>
        <v>617.9</v>
      </c>
      <c r="H120" s="48">
        <f t="shared" si="75"/>
        <v>617.9</v>
      </c>
    </row>
    <row r="121" spans="1:8" ht="22.5" customHeight="1" x14ac:dyDescent="0.25">
      <c r="A121" s="65" t="s">
        <v>63</v>
      </c>
      <c r="B121" s="67">
        <v>9110001000</v>
      </c>
      <c r="C121" s="66" t="s">
        <v>106</v>
      </c>
      <c r="D121" s="66" t="s">
        <v>111</v>
      </c>
      <c r="E121" s="67"/>
      <c r="F121" s="64">
        <f>F124</f>
        <v>626</v>
      </c>
      <c r="G121" s="64">
        <f t="shared" ref="G121:H121" si="76">G124</f>
        <v>617.9</v>
      </c>
      <c r="H121" s="64">
        <f t="shared" si="76"/>
        <v>617.9</v>
      </c>
    </row>
    <row r="122" spans="1:8" ht="22.5" customHeight="1" x14ac:dyDescent="0.25">
      <c r="A122" s="65"/>
      <c r="B122" s="67"/>
      <c r="C122" s="66"/>
      <c r="D122" s="66"/>
      <c r="E122" s="67"/>
      <c r="F122" s="64"/>
      <c r="G122" s="64"/>
      <c r="H122" s="64"/>
    </row>
    <row r="123" spans="1:8" ht="21.6" customHeight="1" x14ac:dyDescent="0.25">
      <c r="A123" s="65"/>
      <c r="B123" s="67"/>
      <c r="C123" s="66"/>
      <c r="D123" s="66"/>
      <c r="E123" s="67"/>
      <c r="F123" s="64"/>
      <c r="G123" s="64"/>
      <c r="H123" s="64"/>
    </row>
    <row r="124" spans="1:8" ht="22.5" customHeight="1" x14ac:dyDescent="0.25">
      <c r="A124" s="65" t="s">
        <v>64</v>
      </c>
      <c r="B124" s="67">
        <v>9110001000</v>
      </c>
      <c r="C124" s="66" t="s">
        <v>106</v>
      </c>
      <c r="D124" s="66" t="s">
        <v>111</v>
      </c>
      <c r="E124" s="67">
        <v>120</v>
      </c>
      <c r="F124" s="64">
        <v>626</v>
      </c>
      <c r="G124" s="68">
        <v>617.9</v>
      </c>
      <c r="H124" s="68">
        <v>617.9</v>
      </c>
    </row>
    <row r="125" spans="1:8" ht="19.5" customHeight="1" x14ac:dyDescent="0.25">
      <c r="A125" s="65"/>
      <c r="B125" s="67"/>
      <c r="C125" s="66"/>
      <c r="D125" s="66"/>
      <c r="E125" s="67"/>
      <c r="F125" s="64"/>
      <c r="G125" s="68"/>
      <c r="H125" s="68"/>
    </row>
    <row r="126" spans="1:8" ht="45.6" customHeight="1" x14ac:dyDescent="0.25">
      <c r="A126" s="45" t="s">
        <v>65</v>
      </c>
      <c r="B126" s="15">
        <v>9190001000</v>
      </c>
      <c r="C126" s="46"/>
      <c r="D126" s="46"/>
      <c r="E126" s="15"/>
      <c r="F126" s="16">
        <f>F129+F130+F131+F132</f>
        <v>1572.8999999999999</v>
      </c>
      <c r="G126" s="16">
        <f t="shared" ref="G126:H126" si="77">G129+G130+G131</f>
        <v>1054.55</v>
      </c>
      <c r="H126" s="16">
        <f t="shared" si="77"/>
        <v>1059.8499999999999</v>
      </c>
    </row>
    <row r="127" spans="1:8" ht="22.5" customHeight="1" x14ac:dyDescent="0.25">
      <c r="A127" s="26" t="s">
        <v>11</v>
      </c>
      <c r="B127" s="21">
        <v>9190001000</v>
      </c>
      <c r="C127" s="22" t="s">
        <v>106</v>
      </c>
      <c r="D127" s="22"/>
      <c r="E127" s="21"/>
      <c r="F127" s="19">
        <f>F126</f>
        <v>1572.8999999999999</v>
      </c>
      <c r="G127" s="19">
        <f t="shared" ref="G127:H127" si="78">G126</f>
        <v>1054.55</v>
      </c>
      <c r="H127" s="19">
        <f t="shared" si="78"/>
        <v>1059.8499999999999</v>
      </c>
    </row>
    <row r="128" spans="1:8" ht="87" customHeight="1" x14ac:dyDescent="0.25">
      <c r="A128" s="26" t="s">
        <v>57</v>
      </c>
      <c r="B128" s="21">
        <v>9190001000</v>
      </c>
      <c r="C128" s="22" t="s">
        <v>106</v>
      </c>
      <c r="D128" s="22" t="s">
        <v>104</v>
      </c>
      <c r="E128" s="21"/>
      <c r="F128" s="19">
        <f>F129+F130+F131+F132</f>
        <v>1572.8999999999999</v>
      </c>
      <c r="G128" s="19">
        <f t="shared" ref="G128:H128" si="79">G129+G130+G131</f>
        <v>1054.55</v>
      </c>
      <c r="H128" s="19">
        <f t="shared" si="79"/>
        <v>1059.8499999999999</v>
      </c>
    </row>
    <row r="129" spans="1:8" ht="48.6" customHeight="1" x14ac:dyDescent="0.25">
      <c r="A129" s="26" t="s">
        <v>64</v>
      </c>
      <c r="B129" s="21">
        <v>9190001000</v>
      </c>
      <c r="C129" s="22" t="s">
        <v>106</v>
      </c>
      <c r="D129" s="22" t="s">
        <v>104</v>
      </c>
      <c r="E129" s="21">
        <v>120</v>
      </c>
      <c r="F129" s="19">
        <v>1422.3</v>
      </c>
      <c r="G129" s="23">
        <v>975.4</v>
      </c>
      <c r="H129" s="23">
        <v>975.4</v>
      </c>
    </row>
    <row r="130" spans="1:8" ht="53.45" customHeight="1" x14ac:dyDescent="0.25">
      <c r="A130" s="20" t="s">
        <v>10</v>
      </c>
      <c r="B130" s="21">
        <v>9190001000</v>
      </c>
      <c r="C130" s="22" t="s">
        <v>106</v>
      </c>
      <c r="D130" s="22" t="s">
        <v>104</v>
      </c>
      <c r="E130" s="21">
        <v>240</v>
      </c>
      <c r="F130" s="19">
        <v>117</v>
      </c>
      <c r="G130" s="23">
        <v>69.150000000000006</v>
      </c>
      <c r="H130" s="23">
        <v>74.45</v>
      </c>
    </row>
    <row r="131" spans="1:8" ht="30.75" customHeight="1" x14ac:dyDescent="0.25">
      <c r="A131" s="26" t="s">
        <v>66</v>
      </c>
      <c r="B131" s="21">
        <v>9190001000</v>
      </c>
      <c r="C131" s="22" t="s">
        <v>106</v>
      </c>
      <c r="D131" s="22" t="s">
        <v>104</v>
      </c>
      <c r="E131" s="21">
        <v>850</v>
      </c>
      <c r="F131" s="19">
        <v>25</v>
      </c>
      <c r="G131" s="23">
        <v>10</v>
      </c>
      <c r="H131" s="23">
        <v>10</v>
      </c>
    </row>
    <row r="132" spans="1:8" ht="134.25" customHeight="1" x14ac:dyDescent="0.25">
      <c r="A132" s="59" t="s">
        <v>168</v>
      </c>
      <c r="B132" s="61">
        <v>9190071420</v>
      </c>
      <c r="C132" s="60" t="s">
        <v>106</v>
      </c>
      <c r="D132" s="60" t="s">
        <v>104</v>
      </c>
      <c r="E132" s="61"/>
      <c r="F132" s="58">
        <v>8.6</v>
      </c>
      <c r="G132" s="62">
        <v>0</v>
      </c>
      <c r="H132" s="62">
        <v>0</v>
      </c>
    </row>
    <row r="133" spans="1:8" ht="134.25" customHeight="1" x14ac:dyDescent="0.25">
      <c r="A133" s="59" t="s">
        <v>168</v>
      </c>
      <c r="B133" s="61">
        <v>9190071420</v>
      </c>
      <c r="C133" s="60" t="s">
        <v>106</v>
      </c>
      <c r="D133" s="60" t="s">
        <v>104</v>
      </c>
      <c r="E133" s="61">
        <v>120</v>
      </c>
      <c r="F133" s="58">
        <v>8.6</v>
      </c>
      <c r="G133" s="62">
        <v>0</v>
      </c>
      <c r="H133" s="62">
        <v>0</v>
      </c>
    </row>
    <row r="134" spans="1:8" ht="52.15" customHeight="1" x14ac:dyDescent="0.25">
      <c r="A134" s="45" t="s">
        <v>67</v>
      </c>
      <c r="B134" s="15">
        <v>9200000000</v>
      </c>
      <c r="C134" s="46"/>
      <c r="D134" s="46"/>
      <c r="E134" s="15"/>
      <c r="F134" s="16">
        <f>F135+F139+F143+F147+F155+F160+F164+F168</f>
        <v>546.6</v>
      </c>
      <c r="G134" s="16">
        <f t="shared" ref="G134:H134" si="80">G135+G139+G143+G147+G155+G160+G164+G168</f>
        <v>698.15</v>
      </c>
      <c r="H134" s="16">
        <f t="shared" si="80"/>
        <v>705.9</v>
      </c>
    </row>
    <row r="135" spans="1:8" ht="107.25" customHeight="1" x14ac:dyDescent="0.25">
      <c r="A135" s="49" t="s">
        <v>74</v>
      </c>
      <c r="B135" s="15">
        <v>9200023080</v>
      </c>
      <c r="C135" s="46"/>
      <c r="D135" s="46"/>
      <c r="E135" s="15"/>
      <c r="F135" s="16">
        <f>F136</f>
        <v>0</v>
      </c>
      <c r="G135" s="16">
        <f t="shared" ref="G135:H135" si="81">G136</f>
        <v>321.89999999999998</v>
      </c>
      <c r="H135" s="16">
        <f t="shared" si="81"/>
        <v>328.9</v>
      </c>
    </row>
    <row r="136" spans="1:8" ht="29.45" customHeight="1" x14ac:dyDescent="0.25">
      <c r="A136" s="50" t="s">
        <v>8</v>
      </c>
      <c r="B136" s="21">
        <v>9200023080</v>
      </c>
      <c r="C136" s="22" t="s">
        <v>104</v>
      </c>
      <c r="D136" s="22"/>
      <c r="E136" s="21"/>
      <c r="F136" s="19">
        <f>F137</f>
        <v>0</v>
      </c>
      <c r="G136" s="19">
        <f t="shared" ref="G136" si="82">G137</f>
        <v>321.89999999999998</v>
      </c>
      <c r="H136" s="19">
        <v>328.9</v>
      </c>
    </row>
    <row r="137" spans="1:8" ht="34.9" customHeight="1" x14ac:dyDescent="0.25">
      <c r="A137" s="20" t="s">
        <v>9</v>
      </c>
      <c r="B137" s="21">
        <v>9200023080</v>
      </c>
      <c r="C137" s="22" t="s">
        <v>104</v>
      </c>
      <c r="D137" s="22" t="s">
        <v>105</v>
      </c>
      <c r="E137" s="21"/>
      <c r="F137" s="19">
        <f>F138</f>
        <v>0</v>
      </c>
      <c r="G137" s="19">
        <f t="shared" ref="G137" si="83">G138</f>
        <v>321.89999999999998</v>
      </c>
      <c r="H137" s="19">
        <v>328.9</v>
      </c>
    </row>
    <row r="138" spans="1:8" ht="52.15" customHeight="1" x14ac:dyDescent="0.25">
      <c r="A138" s="26" t="s">
        <v>10</v>
      </c>
      <c r="B138" s="21">
        <v>9200023080</v>
      </c>
      <c r="C138" s="22" t="s">
        <v>104</v>
      </c>
      <c r="D138" s="22" t="s">
        <v>105</v>
      </c>
      <c r="E138" s="21">
        <v>240</v>
      </c>
      <c r="F138" s="19">
        <v>0</v>
      </c>
      <c r="G138" s="19">
        <v>321.89999999999998</v>
      </c>
      <c r="H138" s="19">
        <v>328.9</v>
      </c>
    </row>
    <row r="139" spans="1:8" ht="40.9" customHeight="1" x14ac:dyDescent="0.25">
      <c r="A139" s="45" t="s">
        <v>149</v>
      </c>
      <c r="B139" s="15">
        <v>9200023500</v>
      </c>
      <c r="C139" s="46"/>
      <c r="D139" s="46"/>
      <c r="E139" s="15"/>
      <c r="F139" s="16">
        <f>F140</f>
        <v>0</v>
      </c>
      <c r="G139" s="16">
        <f>G140</f>
        <v>30</v>
      </c>
      <c r="H139" s="16">
        <f t="shared" ref="H139" si="84">H140</f>
        <v>30</v>
      </c>
    </row>
    <row r="140" spans="1:8" ht="16.149999999999999" customHeight="1" x14ac:dyDescent="0.25">
      <c r="A140" s="26" t="s">
        <v>11</v>
      </c>
      <c r="B140" s="21">
        <v>9200023500</v>
      </c>
      <c r="C140" s="22" t="s">
        <v>106</v>
      </c>
      <c r="D140" s="22"/>
      <c r="E140" s="21"/>
      <c r="F140" s="19">
        <f>F141</f>
        <v>0</v>
      </c>
      <c r="G140" s="19">
        <f t="shared" ref="G140:H140" si="85">G141</f>
        <v>30</v>
      </c>
      <c r="H140" s="19">
        <f t="shared" si="85"/>
        <v>30</v>
      </c>
    </row>
    <row r="141" spans="1:8" ht="83.45" customHeight="1" x14ac:dyDescent="0.25">
      <c r="A141" s="26" t="s">
        <v>57</v>
      </c>
      <c r="B141" s="21">
        <v>9200023500</v>
      </c>
      <c r="C141" s="22" t="s">
        <v>106</v>
      </c>
      <c r="D141" s="22" t="s">
        <v>104</v>
      </c>
      <c r="E141" s="21"/>
      <c r="F141" s="19">
        <f>F142</f>
        <v>0</v>
      </c>
      <c r="G141" s="19">
        <f t="shared" ref="G141:H141" si="86">G142</f>
        <v>30</v>
      </c>
      <c r="H141" s="19">
        <f t="shared" si="86"/>
        <v>30</v>
      </c>
    </row>
    <row r="142" spans="1:8" ht="52.15" customHeight="1" x14ac:dyDescent="0.25">
      <c r="A142" s="26" t="s">
        <v>10</v>
      </c>
      <c r="B142" s="21">
        <v>9200023500</v>
      </c>
      <c r="C142" s="22" t="s">
        <v>106</v>
      </c>
      <c r="D142" s="22" t="s">
        <v>104</v>
      </c>
      <c r="E142" s="21">
        <v>240</v>
      </c>
      <c r="F142" s="19">
        <v>0</v>
      </c>
      <c r="G142" s="19">
        <v>30</v>
      </c>
      <c r="H142" s="19">
        <v>30</v>
      </c>
    </row>
    <row r="143" spans="1:8" ht="34.9" customHeight="1" x14ac:dyDescent="0.25">
      <c r="A143" s="45" t="s">
        <v>68</v>
      </c>
      <c r="B143" s="15">
        <v>9200023520</v>
      </c>
      <c r="C143" s="46"/>
      <c r="D143" s="46"/>
      <c r="E143" s="15"/>
      <c r="F143" s="16">
        <f>F146</f>
        <v>1</v>
      </c>
      <c r="G143" s="16">
        <f>G146</f>
        <v>1</v>
      </c>
      <c r="H143" s="16">
        <f t="shared" ref="H143" si="87">H146</f>
        <v>1</v>
      </c>
    </row>
    <row r="144" spans="1:8" ht="22.5" customHeight="1" x14ac:dyDescent="0.25">
      <c r="A144" s="26" t="s">
        <v>69</v>
      </c>
      <c r="B144" s="21">
        <v>9200023520</v>
      </c>
      <c r="C144" s="22" t="s">
        <v>112</v>
      </c>
      <c r="D144" s="22"/>
      <c r="E144" s="21"/>
      <c r="F144" s="19">
        <f>F146</f>
        <v>1</v>
      </c>
      <c r="G144" s="19">
        <f t="shared" ref="G144:H144" si="88">G146</f>
        <v>1</v>
      </c>
      <c r="H144" s="19">
        <f t="shared" si="88"/>
        <v>1</v>
      </c>
    </row>
    <row r="145" spans="1:8" ht="30.75" customHeight="1" x14ac:dyDescent="0.25">
      <c r="A145" s="26" t="s">
        <v>70</v>
      </c>
      <c r="B145" s="21">
        <v>9200023520</v>
      </c>
      <c r="C145" s="22" t="s">
        <v>112</v>
      </c>
      <c r="D145" s="22" t="s">
        <v>112</v>
      </c>
      <c r="E145" s="21"/>
      <c r="F145" s="19">
        <f>F146</f>
        <v>1</v>
      </c>
      <c r="G145" s="19">
        <f t="shared" ref="G145:H145" si="89">G146</f>
        <v>1</v>
      </c>
      <c r="H145" s="19">
        <f t="shared" si="89"/>
        <v>1</v>
      </c>
    </row>
    <row r="146" spans="1:8" ht="54" customHeight="1" x14ac:dyDescent="0.25">
      <c r="A146" s="26" t="s">
        <v>10</v>
      </c>
      <c r="B146" s="21">
        <v>9200023520</v>
      </c>
      <c r="C146" s="22" t="s">
        <v>112</v>
      </c>
      <c r="D146" s="22" t="s">
        <v>112</v>
      </c>
      <c r="E146" s="21">
        <v>240</v>
      </c>
      <c r="F146" s="19">
        <v>1</v>
      </c>
      <c r="G146" s="23">
        <v>1</v>
      </c>
      <c r="H146" s="23">
        <v>1</v>
      </c>
    </row>
    <row r="147" spans="1:8" ht="62.45" customHeight="1" x14ac:dyDescent="0.25">
      <c r="A147" s="45" t="s">
        <v>71</v>
      </c>
      <c r="B147" s="15">
        <v>9200023780</v>
      </c>
      <c r="C147" s="46"/>
      <c r="D147" s="46"/>
      <c r="E147" s="15"/>
      <c r="F147" s="47">
        <f>F150</f>
        <v>2</v>
      </c>
      <c r="G147" s="47">
        <f t="shared" ref="G147:H147" si="90">G150</f>
        <v>2</v>
      </c>
      <c r="H147" s="47">
        <f t="shared" si="90"/>
        <v>2</v>
      </c>
    </row>
    <row r="148" spans="1:8" ht="17.25" customHeight="1" x14ac:dyDescent="0.25">
      <c r="A148" s="26" t="s">
        <v>11</v>
      </c>
      <c r="B148" s="21">
        <v>9200023780</v>
      </c>
      <c r="C148" s="22" t="s">
        <v>106</v>
      </c>
      <c r="D148" s="22"/>
      <c r="E148" s="21"/>
      <c r="F148" s="48">
        <f>F150</f>
        <v>2</v>
      </c>
      <c r="G148" s="48">
        <f t="shared" ref="G148:H148" si="91">G150</f>
        <v>2</v>
      </c>
      <c r="H148" s="48">
        <f t="shared" si="91"/>
        <v>2</v>
      </c>
    </row>
    <row r="149" spans="1:8" ht="16.149999999999999" customHeight="1" x14ac:dyDescent="0.25">
      <c r="A149" s="26" t="s">
        <v>72</v>
      </c>
      <c r="B149" s="21">
        <v>9200023780</v>
      </c>
      <c r="C149" s="22" t="s">
        <v>106</v>
      </c>
      <c r="D149" s="22">
        <v>11</v>
      </c>
      <c r="E149" s="21"/>
      <c r="F149" s="48">
        <f>F150</f>
        <v>2</v>
      </c>
      <c r="G149" s="48">
        <f t="shared" ref="G149:H149" si="92">G150</f>
        <v>2</v>
      </c>
      <c r="H149" s="48">
        <f t="shared" si="92"/>
        <v>2</v>
      </c>
    </row>
    <row r="150" spans="1:8" ht="15" customHeight="1" x14ac:dyDescent="0.25">
      <c r="A150" s="26" t="s">
        <v>73</v>
      </c>
      <c r="B150" s="21">
        <v>9200023780</v>
      </c>
      <c r="C150" s="22" t="s">
        <v>106</v>
      </c>
      <c r="D150" s="22">
        <v>11</v>
      </c>
      <c r="E150" s="21">
        <v>870</v>
      </c>
      <c r="F150" s="48">
        <v>2</v>
      </c>
      <c r="G150" s="23">
        <v>2</v>
      </c>
      <c r="H150" s="23">
        <v>2</v>
      </c>
    </row>
    <row r="151" spans="1:8" ht="106.15" hidden="1" customHeight="1" x14ac:dyDescent="0.25">
      <c r="A151" s="20" t="s">
        <v>74</v>
      </c>
      <c r="B151" s="15">
        <v>9200023080</v>
      </c>
      <c r="C151" s="46"/>
      <c r="D151" s="46"/>
      <c r="E151" s="15"/>
      <c r="F151" s="47">
        <f>F154</f>
        <v>0</v>
      </c>
      <c r="G151" s="47">
        <f t="shared" ref="G151:H151" si="93">G154</f>
        <v>0</v>
      </c>
      <c r="H151" s="47">
        <f t="shared" si="93"/>
        <v>0</v>
      </c>
    </row>
    <row r="152" spans="1:8" ht="16.149999999999999" hidden="1" customHeight="1" x14ac:dyDescent="0.25">
      <c r="A152" s="20" t="s">
        <v>8</v>
      </c>
      <c r="B152" s="21">
        <v>9200023080</v>
      </c>
      <c r="C152" s="22" t="s">
        <v>104</v>
      </c>
      <c r="D152" s="22"/>
      <c r="E152" s="21"/>
      <c r="F152" s="48">
        <f>F154</f>
        <v>0</v>
      </c>
      <c r="G152" s="48">
        <f t="shared" ref="G152:H152" si="94">G154</f>
        <v>0</v>
      </c>
      <c r="H152" s="48">
        <f t="shared" si="94"/>
        <v>0</v>
      </c>
    </row>
    <row r="153" spans="1:8" ht="27.6" hidden="1" customHeight="1" x14ac:dyDescent="0.25">
      <c r="A153" s="20" t="s">
        <v>9</v>
      </c>
      <c r="B153" s="21">
        <v>9200023080</v>
      </c>
      <c r="C153" s="22" t="s">
        <v>104</v>
      </c>
      <c r="D153" s="22" t="s">
        <v>105</v>
      </c>
      <c r="E153" s="21"/>
      <c r="F153" s="48">
        <f>F154</f>
        <v>0</v>
      </c>
      <c r="G153" s="48">
        <f t="shared" ref="G153:H153" si="95">G154</f>
        <v>0</v>
      </c>
      <c r="H153" s="48">
        <f t="shared" si="95"/>
        <v>0</v>
      </c>
    </row>
    <row r="154" spans="1:8" ht="21.6" hidden="1" customHeight="1" x14ac:dyDescent="0.25">
      <c r="A154" s="26" t="s">
        <v>10</v>
      </c>
      <c r="B154" s="21">
        <v>9200023080</v>
      </c>
      <c r="C154" s="22" t="s">
        <v>104</v>
      </c>
      <c r="D154" s="22" t="s">
        <v>105</v>
      </c>
      <c r="E154" s="21">
        <v>240</v>
      </c>
      <c r="F154" s="48">
        <v>0</v>
      </c>
      <c r="G154" s="23">
        <v>0</v>
      </c>
      <c r="H154" s="51">
        <v>0</v>
      </c>
    </row>
    <row r="155" spans="1:8" ht="22.5" customHeight="1" x14ac:dyDescent="0.25">
      <c r="A155" s="69" t="s">
        <v>75</v>
      </c>
      <c r="B155" s="73">
        <v>9200023800</v>
      </c>
      <c r="C155" s="70"/>
      <c r="D155" s="70"/>
      <c r="E155" s="71"/>
      <c r="F155" s="72">
        <f>F159</f>
        <v>119</v>
      </c>
      <c r="G155" s="72">
        <f t="shared" ref="G155:H155" si="96">G159</f>
        <v>6</v>
      </c>
      <c r="H155" s="72">
        <f t="shared" si="96"/>
        <v>6</v>
      </c>
    </row>
    <row r="156" spans="1:8" ht="33" customHeight="1" x14ac:dyDescent="0.25">
      <c r="A156" s="69"/>
      <c r="B156" s="73"/>
      <c r="C156" s="70"/>
      <c r="D156" s="70"/>
      <c r="E156" s="71"/>
      <c r="F156" s="72"/>
      <c r="G156" s="72"/>
      <c r="H156" s="72"/>
    </row>
    <row r="157" spans="1:8" ht="15.75" customHeight="1" x14ac:dyDescent="0.25">
      <c r="A157" s="26" t="s">
        <v>11</v>
      </c>
      <c r="B157" s="21">
        <v>9200023800</v>
      </c>
      <c r="C157" s="22" t="s">
        <v>106</v>
      </c>
      <c r="D157" s="22"/>
      <c r="E157" s="21"/>
      <c r="F157" s="48">
        <f>F159</f>
        <v>119</v>
      </c>
      <c r="G157" s="48">
        <f t="shared" ref="G157:H157" si="97">G159</f>
        <v>6</v>
      </c>
      <c r="H157" s="48">
        <f t="shared" si="97"/>
        <v>6</v>
      </c>
    </row>
    <row r="158" spans="1:8" ht="31.15" customHeight="1" x14ac:dyDescent="0.25">
      <c r="A158" s="26" t="s">
        <v>12</v>
      </c>
      <c r="B158" s="21">
        <v>9200023800</v>
      </c>
      <c r="C158" s="22" t="s">
        <v>106</v>
      </c>
      <c r="D158" s="22">
        <v>13</v>
      </c>
      <c r="E158" s="21"/>
      <c r="F158" s="48">
        <f>F159</f>
        <v>119</v>
      </c>
      <c r="G158" s="48">
        <f t="shared" ref="G158:H158" si="98">G159</f>
        <v>6</v>
      </c>
      <c r="H158" s="48">
        <f t="shared" si="98"/>
        <v>6</v>
      </c>
    </row>
    <row r="159" spans="1:8" ht="57.6" customHeight="1" x14ac:dyDescent="0.25">
      <c r="A159" s="26" t="s">
        <v>10</v>
      </c>
      <c r="B159" s="21">
        <v>9200023800</v>
      </c>
      <c r="C159" s="22" t="s">
        <v>106</v>
      </c>
      <c r="D159" s="22">
        <v>13</v>
      </c>
      <c r="E159" s="21">
        <v>240</v>
      </c>
      <c r="F159" s="48">
        <v>119</v>
      </c>
      <c r="G159" s="51">
        <v>6</v>
      </c>
      <c r="H159" s="23">
        <v>6</v>
      </c>
    </row>
    <row r="160" spans="1:8" ht="32.450000000000003" customHeight="1" x14ac:dyDescent="0.25">
      <c r="A160" s="13" t="s">
        <v>150</v>
      </c>
      <c r="B160" s="15">
        <v>9200023801</v>
      </c>
      <c r="C160" s="46"/>
      <c r="D160" s="46"/>
      <c r="E160" s="15"/>
      <c r="F160" s="47">
        <f>F161</f>
        <v>30</v>
      </c>
      <c r="G160" s="47">
        <f t="shared" ref="G160:H160" si="99">G161</f>
        <v>0</v>
      </c>
      <c r="H160" s="47">
        <f t="shared" si="99"/>
        <v>0</v>
      </c>
    </row>
    <row r="161" spans="1:8" ht="22.15" customHeight="1" x14ac:dyDescent="0.25">
      <c r="A161" s="20" t="s">
        <v>11</v>
      </c>
      <c r="B161" s="21">
        <v>9200023801</v>
      </c>
      <c r="C161" s="22" t="s">
        <v>106</v>
      </c>
      <c r="D161" s="22"/>
      <c r="E161" s="21"/>
      <c r="F161" s="48">
        <f>F162</f>
        <v>30</v>
      </c>
      <c r="G161" s="48">
        <f t="shared" ref="G161:H161" si="100">G162</f>
        <v>0</v>
      </c>
      <c r="H161" s="48">
        <f t="shared" si="100"/>
        <v>0</v>
      </c>
    </row>
    <row r="162" spans="1:8" ht="29.45" customHeight="1" x14ac:dyDescent="0.25">
      <c r="A162" s="20" t="s">
        <v>12</v>
      </c>
      <c r="B162" s="21">
        <v>9200023801</v>
      </c>
      <c r="C162" s="22" t="s">
        <v>106</v>
      </c>
      <c r="D162" s="22" t="s">
        <v>107</v>
      </c>
      <c r="E162" s="21"/>
      <c r="F162" s="48">
        <f>F163</f>
        <v>30</v>
      </c>
      <c r="G162" s="48">
        <f t="shared" ref="G162:H162" si="101">G163</f>
        <v>0</v>
      </c>
      <c r="H162" s="48">
        <f t="shared" si="101"/>
        <v>0</v>
      </c>
    </row>
    <row r="163" spans="1:8" ht="57.6" customHeight="1" x14ac:dyDescent="0.25">
      <c r="A163" s="26" t="s">
        <v>10</v>
      </c>
      <c r="B163" s="21">
        <v>9200023801</v>
      </c>
      <c r="C163" s="22" t="s">
        <v>106</v>
      </c>
      <c r="D163" s="22" t="s">
        <v>107</v>
      </c>
      <c r="E163" s="21">
        <v>240</v>
      </c>
      <c r="F163" s="48">
        <v>30</v>
      </c>
      <c r="G163" s="51">
        <v>0</v>
      </c>
      <c r="H163" s="23">
        <v>0</v>
      </c>
    </row>
    <row r="164" spans="1:8" ht="120" customHeight="1" x14ac:dyDescent="0.25">
      <c r="A164" s="13" t="s">
        <v>76</v>
      </c>
      <c r="B164" s="14">
        <v>9200023820</v>
      </c>
      <c r="C164" s="25"/>
      <c r="D164" s="25"/>
      <c r="E164" s="14"/>
      <c r="F164" s="16">
        <f>F167</f>
        <v>393.6</v>
      </c>
      <c r="G164" s="16">
        <f t="shared" ref="G164:H164" si="102">G167</f>
        <v>332.25</v>
      </c>
      <c r="H164" s="16">
        <f t="shared" si="102"/>
        <v>332</v>
      </c>
    </row>
    <row r="165" spans="1:8" ht="18" customHeight="1" x14ac:dyDescent="0.25">
      <c r="A165" s="20" t="s">
        <v>77</v>
      </c>
      <c r="B165" s="18">
        <v>9200023820</v>
      </c>
      <c r="C165" s="24">
        <v>10</v>
      </c>
      <c r="D165" s="52"/>
      <c r="E165" s="18"/>
      <c r="F165" s="19">
        <f>F167</f>
        <v>393.6</v>
      </c>
      <c r="G165" s="19">
        <f t="shared" ref="G165:H165" si="103">G167</f>
        <v>332.25</v>
      </c>
      <c r="H165" s="19">
        <f t="shared" si="103"/>
        <v>332</v>
      </c>
    </row>
    <row r="166" spans="1:8" ht="18.75" customHeight="1" x14ac:dyDescent="0.25">
      <c r="A166" s="20" t="s">
        <v>78</v>
      </c>
      <c r="B166" s="18">
        <v>9200023820</v>
      </c>
      <c r="C166" s="24">
        <v>10</v>
      </c>
      <c r="D166" s="24" t="s">
        <v>106</v>
      </c>
      <c r="E166" s="18"/>
      <c r="F166" s="19">
        <f>F167</f>
        <v>393.6</v>
      </c>
      <c r="G166" s="19">
        <f t="shared" ref="G166:H166" si="104">G167</f>
        <v>332.25</v>
      </c>
      <c r="H166" s="19">
        <f t="shared" si="104"/>
        <v>332</v>
      </c>
    </row>
    <row r="167" spans="1:8" ht="36" customHeight="1" x14ac:dyDescent="0.25">
      <c r="A167" s="20" t="s">
        <v>79</v>
      </c>
      <c r="B167" s="18">
        <v>9200023820</v>
      </c>
      <c r="C167" s="24">
        <v>10</v>
      </c>
      <c r="D167" s="24" t="s">
        <v>106</v>
      </c>
      <c r="E167" s="18">
        <v>310</v>
      </c>
      <c r="F167" s="19">
        <v>393.6</v>
      </c>
      <c r="G167" s="23">
        <v>332.25</v>
      </c>
      <c r="H167" s="23">
        <v>332</v>
      </c>
    </row>
    <row r="168" spans="1:8" ht="51" customHeight="1" x14ac:dyDescent="0.25">
      <c r="A168" s="13" t="s">
        <v>123</v>
      </c>
      <c r="B168" s="14" t="s">
        <v>124</v>
      </c>
      <c r="C168" s="25"/>
      <c r="D168" s="25"/>
      <c r="E168" s="14"/>
      <c r="F168" s="16">
        <f>F171</f>
        <v>1</v>
      </c>
      <c r="G168" s="16">
        <f t="shared" ref="G168:H168" si="105">G171</f>
        <v>5</v>
      </c>
      <c r="H168" s="16">
        <f t="shared" si="105"/>
        <v>6</v>
      </c>
    </row>
    <row r="169" spans="1:8" ht="19.149999999999999" customHeight="1" x14ac:dyDescent="0.25">
      <c r="A169" s="20" t="s">
        <v>19</v>
      </c>
      <c r="B169" s="18" t="s">
        <v>124</v>
      </c>
      <c r="C169" s="24" t="s">
        <v>126</v>
      </c>
      <c r="D169" s="24"/>
      <c r="E169" s="14"/>
      <c r="F169" s="19">
        <f>F171</f>
        <v>1</v>
      </c>
      <c r="G169" s="19">
        <f t="shared" ref="G169:H169" si="106">G171</f>
        <v>5</v>
      </c>
      <c r="H169" s="19">
        <f t="shared" si="106"/>
        <v>6</v>
      </c>
    </row>
    <row r="170" spans="1:8" ht="23.45" customHeight="1" x14ac:dyDescent="0.25">
      <c r="A170" s="20" t="s">
        <v>125</v>
      </c>
      <c r="B170" s="18" t="s">
        <v>124</v>
      </c>
      <c r="C170" s="24" t="s">
        <v>126</v>
      </c>
      <c r="D170" s="24" t="s">
        <v>106</v>
      </c>
      <c r="E170" s="14"/>
      <c r="F170" s="19">
        <f>F171</f>
        <v>1</v>
      </c>
      <c r="G170" s="19">
        <f t="shared" ref="G170:H170" si="107">G171</f>
        <v>5</v>
      </c>
      <c r="H170" s="19">
        <f t="shared" si="107"/>
        <v>6</v>
      </c>
    </row>
    <row r="171" spans="1:8" ht="51" customHeight="1" x14ac:dyDescent="0.25">
      <c r="A171" s="20" t="s">
        <v>10</v>
      </c>
      <c r="B171" s="18" t="s">
        <v>124</v>
      </c>
      <c r="C171" s="24" t="s">
        <v>126</v>
      </c>
      <c r="D171" s="24" t="s">
        <v>106</v>
      </c>
      <c r="E171" s="18">
        <v>240</v>
      </c>
      <c r="F171" s="19">
        <v>1</v>
      </c>
      <c r="G171" s="23">
        <v>5</v>
      </c>
      <c r="H171" s="23">
        <v>6</v>
      </c>
    </row>
    <row r="172" spans="1:8" ht="28.15" customHeight="1" x14ac:dyDescent="0.25">
      <c r="A172" s="53" t="s">
        <v>81</v>
      </c>
      <c r="B172" s="15">
        <v>9400000000</v>
      </c>
      <c r="C172" s="46"/>
      <c r="D172" s="46"/>
      <c r="E172" s="15"/>
      <c r="F172" s="16">
        <f>F173+F179+F186</f>
        <v>0</v>
      </c>
      <c r="G172" s="16">
        <f t="shared" ref="G172:H172" si="108">G173+G179+G186</f>
        <v>426.02100000000002</v>
      </c>
      <c r="H172" s="16">
        <f t="shared" si="108"/>
        <v>258.86</v>
      </c>
    </row>
    <row r="173" spans="1:8" ht="21.6" customHeight="1" x14ac:dyDescent="0.25">
      <c r="A173" s="53" t="s">
        <v>82</v>
      </c>
      <c r="B173" s="15">
        <v>9400023100</v>
      </c>
      <c r="C173" s="46"/>
      <c r="D173" s="46"/>
      <c r="E173" s="15"/>
      <c r="F173" s="19">
        <f>F176</f>
        <v>0</v>
      </c>
      <c r="G173" s="19">
        <f t="shared" ref="G173:H173" si="109">G176</f>
        <v>341.02100000000002</v>
      </c>
      <c r="H173" s="19">
        <f t="shared" si="109"/>
        <v>173.86</v>
      </c>
    </row>
    <row r="174" spans="1:8" ht="17.45" customHeight="1" x14ac:dyDescent="0.25">
      <c r="A174" s="41" t="s">
        <v>39</v>
      </c>
      <c r="B174" s="21">
        <v>9400023100</v>
      </c>
      <c r="C174" s="22" t="s">
        <v>109</v>
      </c>
      <c r="D174" s="22"/>
      <c r="E174" s="21"/>
      <c r="F174" s="19">
        <f>F176</f>
        <v>0</v>
      </c>
      <c r="G174" s="19">
        <f t="shared" ref="G174:H174" si="110">G176</f>
        <v>341.02100000000002</v>
      </c>
      <c r="H174" s="19">
        <f t="shared" si="110"/>
        <v>173.86</v>
      </c>
    </row>
    <row r="175" spans="1:8" ht="21.6" customHeight="1" x14ac:dyDescent="0.25">
      <c r="A175" s="41" t="s">
        <v>40</v>
      </c>
      <c r="B175" s="21">
        <v>9400023100</v>
      </c>
      <c r="C175" s="22" t="s">
        <v>109</v>
      </c>
      <c r="D175" s="22" t="s">
        <v>108</v>
      </c>
      <c r="E175" s="21"/>
      <c r="F175" s="19">
        <f>F176</f>
        <v>0</v>
      </c>
      <c r="G175" s="19">
        <f t="shared" ref="G175:H175" si="111">G176</f>
        <v>341.02100000000002</v>
      </c>
      <c r="H175" s="19">
        <f t="shared" si="111"/>
        <v>173.86</v>
      </c>
    </row>
    <row r="176" spans="1:8" ht="21.6" customHeight="1" x14ac:dyDescent="0.25">
      <c r="A176" s="75" t="s">
        <v>10</v>
      </c>
      <c r="B176" s="67">
        <v>9400023100</v>
      </c>
      <c r="C176" s="66" t="s">
        <v>109</v>
      </c>
      <c r="D176" s="66" t="s">
        <v>108</v>
      </c>
      <c r="E176" s="67">
        <v>240</v>
      </c>
      <c r="F176" s="74">
        <v>0</v>
      </c>
      <c r="G176" s="68">
        <v>341.02100000000002</v>
      </c>
      <c r="H176" s="68">
        <v>173.86</v>
      </c>
    </row>
    <row r="177" spans="1:8" ht="21.6" customHeight="1" x14ac:dyDescent="0.25">
      <c r="A177" s="75"/>
      <c r="B177" s="67"/>
      <c r="C177" s="66"/>
      <c r="D177" s="66"/>
      <c r="E177" s="67"/>
      <c r="F177" s="74"/>
      <c r="G177" s="68"/>
      <c r="H177" s="68"/>
    </row>
    <row r="178" spans="1:8" ht="9.6" customHeight="1" x14ac:dyDescent="0.25">
      <c r="A178" s="75"/>
      <c r="B178" s="67"/>
      <c r="C178" s="66"/>
      <c r="D178" s="66"/>
      <c r="E178" s="67"/>
      <c r="F178" s="74"/>
      <c r="G178" s="68"/>
      <c r="H178" s="68"/>
    </row>
    <row r="179" spans="1:8" ht="21.6" customHeight="1" x14ac:dyDescent="0.25">
      <c r="A179" s="76" t="s">
        <v>83</v>
      </c>
      <c r="B179" s="67">
        <v>9400023110</v>
      </c>
      <c r="C179" s="70"/>
      <c r="D179" s="70"/>
      <c r="E179" s="71"/>
      <c r="F179" s="74">
        <f>F183</f>
        <v>0</v>
      </c>
      <c r="G179" s="74">
        <f t="shared" ref="G179:H179" si="112">G183</f>
        <v>16</v>
      </c>
      <c r="H179" s="74">
        <f t="shared" si="112"/>
        <v>16</v>
      </c>
    </row>
    <row r="180" spans="1:8" ht="11.45" customHeight="1" x14ac:dyDescent="0.25">
      <c r="A180" s="76"/>
      <c r="B180" s="67"/>
      <c r="C180" s="70"/>
      <c r="D180" s="70"/>
      <c r="E180" s="71"/>
      <c r="F180" s="74"/>
      <c r="G180" s="74"/>
      <c r="H180" s="74"/>
    </row>
    <row r="181" spans="1:8" ht="21.6" customHeight="1" x14ac:dyDescent="0.25">
      <c r="A181" s="41" t="s">
        <v>39</v>
      </c>
      <c r="B181" s="21">
        <v>9400023110</v>
      </c>
      <c r="C181" s="22" t="s">
        <v>109</v>
      </c>
      <c r="D181" s="22"/>
      <c r="E181" s="21"/>
      <c r="F181" s="19">
        <f>F183</f>
        <v>0</v>
      </c>
      <c r="G181" s="19">
        <f t="shared" ref="G181:H181" si="113">G183</f>
        <v>16</v>
      </c>
      <c r="H181" s="19">
        <f t="shared" si="113"/>
        <v>16</v>
      </c>
    </row>
    <row r="182" spans="1:8" ht="21.6" customHeight="1" x14ac:dyDescent="0.25">
      <c r="A182" s="41" t="s">
        <v>40</v>
      </c>
      <c r="B182" s="21">
        <v>9400023110</v>
      </c>
      <c r="C182" s="22" t="s">
        <v>109</v>
      </c>
      <c r="D182" s="22" t="s">
        <v>108</v>
      </c>
      <c r="E182" s="21"/>
      <c r="F182" s="19">
        <f>F183</f>
        <v>0</v>
      </c>
      <c r="G182" s="19">
        <f t="shared" ref="G182:H182" si="114">G183</f>
        <v>16</v>
      </c>
      <c r="H182" s="19">
        <f t="shared" si="114"/>
        <v>16</v>
      </c>
    </row>
    <row r="183" spans="1:8" ht="21.6" customHeight="1" x14ac:dyDescent="0.25">
      <c r="A183" s="65" t="s">
        <v>10</v>
      </c>
      <c r="B183" s="67">
        <v>9400023110</v>
      </c>
      <c r="C183" s="66" t="s">
        <v>109</v>
      </c>
      <c r="D183" s="66" t="s">
        <v>108</v>
      </c>
      <c r="E183" s="67">
        <v>240</v>
      </c>
      <c r="F183" s="74">
        <v>0</v>
      </c>
      <c r="G183" s="68">
        <v>16</v>
      </c>
      <c r="H183" s="68">
        <v>16</v>
      </c>
    </row>
    <row r="184" spans="1:8" ht="21.6" customHeight="1" x14ac:dyDescent="0.25">
      <c r="A184" s="65"/>
      <c r="B184" s="67"/>
      <c r="C184" s="66"/>
      <c r="D184" s="66"/>
      <c r="E184" s="67"/>
      <c r="F184" s="74"/>
      <c r="G184" s="68"/>
      <c r="H184" s="68"/>
    </row>
    <row r="185" spans="1:8" ht="15.6" customHeight="1" x14ac:dyDescent="0.25">
      <c r="A185" s="65"/>
      <c r="B185" s="67"/>
      <c r="C185" s="66"/>
      <c r="D185" s="66"/>
      <c r="E185" s="67"/>
      <c r="F185" s="74"/>
      <c r="G185" s="68"/>
      <c r="H185" s="68"/>
    </row>
    <row r="186" spans="1:8" ht="40.9" customHeight="1" x14ac:dyDescent="0.25">
      <c r="A186" s="53" t="s">
        <v>84</v>
      </c>
      <c r="B186" s="21">
        <v>9400023120</v>
      </c>
      <c r="C186" s="46"/>
      <c r="D186" s="46"/>
      <c r="E186" s="15"/>
      <c r="F186" s="19">
        <f>F189</f>
        <v>0</v>
      </c>
      <c r="G186" s="19">
        <f t="shared" ref="G186:H186" si="115">G189</f>
        <v>69</v>
      </c>
      <c r="H186" s="19">
        <f t="shared" si="115"/>
        <v>69</v>
      </c>
    </row>
    <row r="187" spans="1:8" ht="21.6" customHeight="1" x14ac:dyDescent="0.25">
      <c r="A187" s="41" t="s">
        <v>39</v>
      </c>
      <c r="B187" s="21">
        <v>9400023120</v>
      </c>
      <c r="C187" s="22" t="s">
        <v>109</v>
      </c>
      <c r="D187" s="22"/>
      <c r="E187" s="21"/>
      <c r="F187" s="19">
        <f>F189</f>
        <v>0</v>
      </c>
      <c r="G187" s="19">
        <f t="shared" ref="G187:H187" si="116">G189</f>
        <v>69</v>
      </c>
      <c r="H187" s="19">
        <f t="shared" si="116"/>
        <v>69</v>
      </c>
    </row>
    <row r="188" spans="1:8" ht="21.6" customHeight="1" x14ac:dyDescent="0.25">
      <c r="A188" s="41" t="s">
        <v>40</v>
      </c>
      <c r="B188" s="21">
        <v>9400023120</v>
      </c>
      <c r="C188" s="22" t="s">
        <v>109</v>
      </c>
      <c r="D188" s="22" t="s">
        <v>108</v>
      </c>
      <c r="E188" s="21"/>
      <c r="F188" s="19">
        <f>F189</f>
        <v>0</v>
      </c>
      <c r="G188" s="19">
        <f t="shared" ref="G188:H188" si="117">G189</f>
        <v>69</v>
      </c>
      <c r="H188" s="19">
        <f t="shared" si="117"/>
        <v>69</v>
      </c>
    </row>
    <row r="189" spans="1:8" ht="21.6" customHeight="1" x14ac:dyDescent="0.25">
      <c r="A189" s="65" t="s">
        <v>10</v>
      </c>
      <c r="B189" s="67">
        <v>9400023120</v>
      </c>
      <c r="C189" s="66" t="s">
        <v>109</v>
      </c>
      <c r="D189" s="66" t="s">
        <v>108</v>
      </c>
      <c r="E189" s="67">
        <v>240</v>
      </c>
      <c r="F189" s="74">
        <v>0</v>
      </c>
      <c r="G189" s="68">
        <v>69</v>
      </c>
      <c r="H189" s="68">
        <v>69</v>
      </c>
    </row>
    <row r="190" spans="1:8" ht="21.6" customHeight="1" x14ac:dyDescent="0.25">
      <c r="A190" s="65"/>
      <c r="B190" s="67"/>
      <c r="C190" s="66"/>
      <c r="D190" s="66"/>
      <c r="E190" s="67"/>
      <c r="F190" s="74"/>
      <c r="G190" s="68"/>
      <c r="H190" s="68"/>
    </row>
    <row r="191" spans="1:8" ht="14.45" customHeight="1" x14ac:dyDescent="0.25">
      <c r="A191" s="65"/>
      <c r="B191" s="67"/>
      <c r="C191" s="66"/>
      <c r="D191" s="66"/>
      <c r="E191" s="67"/>
      <c r="F191" s="74"/>
      <c r="G191" s="68"/>
      <c r="H191" s="68"/>
    </row>
    <row r="192" spans="1:8" ht="30.6" hidden="1" customHeight="1" x14ac:dyDescent="0.25">
      <c r="A192" s="45" t="s">
        <v>11</v>
      </c>
      <c r="B192" s="14" t="s">
        <v>85</v>
      </c>
      <c r="C192" s="25" t="s">
        <v>106</v>
      </c>
      <c r="D192" s="46"/>
      <c r="E192" s="15"/>
      <c r="F192" s="16">
        <f>F194</f>
        <v>0</v>
      </c>
      <c r="G192" s="16">
        <f t="shared" ref="G192:H192" si="118">G194</f>
        <v>0</v>
      </c>
      <c r="H192" s="16">
        <f t="shared" si="118"/>
        <v>0</v>
      </c>
    </row>
    <row r="193" spans="1:8" ht="41.45" hidden="1" customHeight="1" x14ac:dyDescent="0.25">
      <c r="A193" s="20" t="s">
        <v>128</v>
      </c>
      <c r="B193" s="18" t="s">
        <v>85</v>
      </c>
      <c r="C193" s="24" t="s">
        <v>106</v>
      </c>
      <c r="D193" s="22" t="s">
        <v>112</v>
      </c>
      <c r="E193" s="21"/>
      <c r="F193" s="19">
        <f>F194</f>
        <v>0</v>
      </c>
      <c r="G193" s="19">
        <f t="shared" ref="G193:H193" si="119">G194</f>
        <v>0</v>
      </c>
      <c r="H193" s="19">
        <f t="shared" si="119"/>
        <v>0</v>
      </c>
    </row>
    <row r="194" spans="1:8" ht="21" hidden="1" customHeight="1" x14ac:dyDescent="0.25">
      <c r="A194" s="20" t="s">
        <v>86</v>
      </c>
      <c r="B194" s="18" t="s">
        <v>87</v>
      </c>
      <c r="C194" s="24" t="s">
        <v>106</v>
      </c>
      <c r="D194" s="22" t="s">
        <v>112</v>
      </c>
      <c r="E194" s="18">
        <v>880</v>
      </c>
      <c r="F194" s="19"/>
      <c r="G194" s="23">
        <v>0</v>
      </c>
      <c r="H194" s="23">
        <v>0</v>
      </c>
    </row>
    <row r="195" spans="1:8" ht="48" customHeight="1" x14ac:dyDescent="0.25">
      <c r="A195" s="13" t="s">
        <v>88</v>
      </c>
      <c r="B195" s="15">
        <v>9740000000</v>
      </c>
      <c r="C195" s="46"/>
      <c r="D195" s="46"/>
      <c r="E195" s="15"/>
      <c r="F195" s="16">
        <f>F196+F206+F210+F214</f>
        <v>49.999999999999993</v>
      </c>
      <c r="G195" s="16">
        <f t="shared" ref="G195:H195" si="120">G196+G206+G210+G214</f>
        <v>0</v>
      </c>
      <c r="H195" s="16">
        <f t="shared" si="120"/>
        <v>0</v>
      </c>
    </row>
    <row r="196" spans="1:8" ht="93" customHeight="1" x14ac:dyDescent="0.25">
      <c r="A196" s="13" t="s">
        <v>89</v>
      </c>
      <c r="B196" s="15">
        <v>9740093010</v>
      </c>
      <c r="C196" s="46"/>
      <c r="D196" s="46"/>
      <c r="E196" s="15"/>
      <c r="F196" s="47">
        <f>F199+F202+F205</f>
        <v>21.212</v>
      </c>
      <c r="G196" s="47">
        <f t="shared" ref="G196:H196" si="121">G199+G202+G205</f>
        <v>0</v>
      </c>
      <c r="H196" s="47">
        <f t="shared" si="121"/>
        <v>0</v>
      </c>
    </row>
    <row r="197" spans="1:8" ht="22.5" customHeight="1" x14ac:dyDescent="0.25">
      <c r="A197" s="45" t="s">
        <v>11</v>
      </c>
      <c r="B197" s="15">
        <v>9740093010</v>
      </c>
      <c r="C197" s="46" t="s">
        <v>106</v>
      </c>
      <c r="D197" s="46"/>
      <c r="E197" s="15"/>
      <c r="F197" s="47">
        <f>F199</f>
        <v>10.606</v>
      </c>
      <c r="G197" s="47">
        <f t="shared" ref="G197:H197" si="122">G199</f>
        <v>0</v>
      </c>
      <c r="H197" s="47">
        <f t="shared" si="122"/>
        <v>0</v>
      </c>
    </row>
    <row r="198" spans="1:8" ht="34.5" customHeight="1" x14ac:dyDescent="0.25">
      <c r="A198" s="26" t="s">
        <v>12</v>
      </c>
      <c r="B198" s="21">
        <v>9740093010</v>
      </c>
      <c r="C198" s="22" t="s">
        <v>106</v>
      </c>
      <c r="D198" s="22">
        <v>13</v>
      </c>
      <c r="E198" s="21"/>
      <c r="F198" s="48">
        <f>F199</f>
        <v>10.606</v>
      </c>
      <c r="G198" s="48">
        <f t="shared" ref="G198:H198" si="123">G199</f>
        <v>0</v>
      </c>
      <c r="H198" s="48">
        <f t="shared" si="123"/>
        <v>0</v>
      </c>
    </row>
    <row r="199" spans="1:8" ht="22.5" customHeight="1" x14ac:dyDescent="0.25">
      <c r="A199" s="20" t="s">
        <v>90</v>
      </c>
      <c r="B199" s="21">
        <v>9740093010</v>
      </c>
      <c r="C199" s="22" t="s">
        <v>106</v>
      </c>
      <c r="D199" s="22">
        <v>13</v>
      </c>
      <c r="E199" s="21">
        <v>540</v>
      </c>
      <c r="F199" s="48">
        <v>10.606</v>
      </c>
      <c r="G199" s="23">
        <v>0</v>
      </c>
      <c r="H199" s="23">
        <v>0</v>
      </c>
    </row>
    <row r="200" spans="1:8" ht="22.5" customHeight="1" x14ac:dyDescent="0.25">
      <c r="A200" s="13" t="s">
        <v>8</v>
      </c>
      <c r="B200" s="15">
        <v>9740093010</v>
      </c>
      <c r="C200" s="46" t="s">
        <v>104</v>
      </c>
      <c r="D200" s="46"/>
      <c r="E200" s="15"/>
      <c r="F200" s="47">
        <f>F202</f>
        <v>5.3029999999999999</v>
      </c>
      <c r="G200" s="47">
        <f t="shared" ref="G200:H200" si="124">G202</f>
        <v>0</v>
      </c>
      <c r="H200" s="47">
        <f t="shared" si="124"/>
        <v>0</v>
      </c>
    </row>
    <row r="201" spans="1:8" ht="22.5" customHeight="1" x14ac:dyDescent="0.25">
      <c r="A201" s="20" t="s">
        <v>91</v>
      </c>
      <c r="B201" s="21">
        <v>9740093010</v>
      </c>
      <c r="C201" s="22" t="s">
        <v>104</v>
      </c>
      <c r="D201" s="22" t="s">
        <v>109</v>
      </c>
      <c r="E201" s="21"/>
      <c r="F201" s="48">
        <f>F202</f>
        <v>5.3029999999999999</v>
      </c>
      <c r="G201" s="48">
        <f t="shared" ref="G201:H201" si="125">G202</f>
        <v>0</v>
      </c>
      <c r="H201" s="48">
        <f t="shared" si="125"/>
        <v>0</v>
      </c>
    </row>
    <row r="202" spans="1:8" ht="22.5" customHeight="1" x14ac:dyDescent="0.25">
      <c r="A202" s="20" t="s">
        <v>90</v>
      </c>
      <c r="B202" s="21">
        <v>9740093010</v>
      </c>
      <c r="C202" s="22" t="s">
        <v>104</v>
      </c>
      <c r="D202" s="22" t="s">
        <v>109</v>
      </c>
      <c r="E202" s="21">
        <v>540</v>
      </c>
      <c r="F202" s="48">
        <v>5.3029999999999999</v>
      </c>
      <c r="G202" s="23">
        <v>0</v>
      </c>
      <c r="H202" s="23">
        <v>0</v>
      </c>
    </row>
    <row r="203" spans="1:8" ht="22.5" customHeight="1" x14ac:dyDescent="0.25">
      <c r="A203" s="13" t="s">
        <v>19</v>
      </c>
      <c r="B203" s="15">
        <v>9740093010</v>
      </c>
      <c r="C203" s="46">
        <v>11</v>
      </c>
      <c r="D203" s="46"/>
      <c r="E203" s="15"/>
      <c r="F203" s="47">
        <f>F205</f>
        <v>5.3029999999999999</v>
      </c>
      <c r="G203" s="47">
        <f t="shared" ref="G203:H203" si="126">G205</f>
        <v>0</v>
      </c>
      <c r="H203" s="47">
        <f t="shared" si="126"/>
        <v>0</v>
      </c>
    </row>
    <row r="204" spans="1:8" ht="22.5" customHeight="1" x14ac:dyDescent="0.25">
      <c r="A204" s="20" t="s">
        <v>20</v>
      </c>
      <c r="B204" s="21">
        <v>9740093010</v>
      </c>
      <c r="C204" s="22">
        <v>11</v>
      </c>
      <c r="D204" s="22" t="s">
        <v>106</v>
      </c>
      <c r="E204" s="21"/>
      <c r="F204" s="48">
        <f>F205</f>
        <v>5.3029999999999999</v>
      </c>
      <c r="G204" s="48">
        <f t="shared" ref="G204:H204" si="127">G205</f>
        <v>0</v>
      </c>
      <c r="H204" s="48">
        <f t="shared" si="127"/>
        <v>0</v>
      </c>
    </row>
    <row r="205" spans="1:8" ht="22.5" customHeight="1" x14ac:dyDescent="0.25">
      <c r="A205" s="20" t="s">
        <v>90</v>
      </c>
      <c r="B205" s="21">
        <v>9740093010</v>
      </c>
      <c r="C205" s="22">
        <v>11</v>
      </c>
      <c r="D205" s="22" t="s">
        <v>106</v>
      </c>
      <c r="E205" s="21">
        <v>540</v>
      </c>
      <c r="F205" s="48">
        <v>5.3029999999999999</v>
      </c>
      <c r="G205" s="23">
        <v>0</v>
      </c>
      <c r="H205" s="23">
        <v>0</v>
      </c>
    </row>
    <row r="206" spans="1:8" ht="86.45" customHeight="1" x14ac:dyDescent="0.25">
      <c r="A206" s="13" t="s">
        <v>92</v>
      </c>
      <c r="B206" s="15">
        <v>9740093020</v>
      </c>
      <c r="C206" s="46"/>
      <c r="D206" s="46"/>
      <c r="E206" s="15"/>
      <c r="F206" s="47">
        <f>F209</f>
        <v>18.181999999999999</v>
      </c>
      <c r="G206" s="47">
        <f t="shared" ref="G206:H206" si="128">G209</f>
        <v>0</v>
      </c>
      <c r="H206" s="47">
        <f t="shared" si="128"/>
        <v>0</v>
      </c>
    </row>
    <row r="207" spans="1:8" ht="22.5" customHeight="1" x14ac:dyDescent="0.25">
      <c r="A207" s="26" t="s">
        <v>11</v>
      </c>
      <c r="B207" s="21">
        <v>9740093020</v>
      </c>
      <c r="C207" s="22" t="s">
        <v>106</v>
      </c>
      <c r="D207" s="22"/>
      <c r="E207" s="21"/>
      <c r="F207" s="48">
        <f>F209</f>
        <v>18.181999999999999</v>
      </c>
      <c r="G207" s="48">
        <f t="shared" ref="G207:H207" si="129">G209</f>
        <v>0</v>
      </c>
      <c r="H207" s="48">
        <f t="shared" si="129"/>
        <v>0</v>
      </c>
    </row>
    <row r="208" spans="1:8" ht="71.25" customHeight="1" x14ac:dyDescent="0.25">
      <c r="A208" s="26" t="s">
        <v>93</v>
      </c>
      <c r="B208" s="21">
        <v>9740093020</v>
      </c>
      <c r="C208" s="22" t="s">
        <v>106</v>
      </c>
      <c r="D208" s="22" t="s">
        <v>113</v>
      </c>
      <c r="E208" s="21"/>
      <c r="F208" s="48">
        <f>F209</f>
        <v>18.181999999999999</v>
      </c>
      <c r="G208" s="48">
        <f t="shared" ref="G208:H208" si="130">G209</f>
        <v>0</v>
      </c>
      <c r="H208" s="48">
        <f t="shared" si="130"/>
        <v>0</v>
      </c>
    </row>
    <row r="209" spans="1:8" ht="22.5" customHeight="1" x14ac:dyDescent="0.25">
      <c r="A209" s="20" t="s">
        <v>90</v>
      </c>
      <c r="B209" s="21">
        <v>9740093020</v>
      </c>
      <c r="C209" s="22" t="s">
        <v>106</v>
      </c>
      <c r="D209" s="22" t="s">
        <v>113</v>
      </c>
      <c r="E209" s="21">
        <v>540</v>
      </c>
      <c r="F209" s="48">
        <v>18.181999999999999</v>
      </c>
      <c r="G209" s="23">
        <v>0</v>
      </c>
      <c r="H209" s="23">
        <v>0</v>
      </c>
    </row>
    <row r="210" spans="1:8" ht="94.15" customHeight="1" x14ac:dyDescent="0.25">
      <c r="A210" s="13" t="s">
        <v>94</v>
      </c>
      <c r="B210" s="15">
        <v>9740093030</v>
      </c>
      <c r="C210" s="46"/>
      <c r="D210" s="46"/>
      <c r="E210" s="15"/>
      <c r="F210" s="47">
        <f>F213</f>
        <v>5.3029999999999999</v>
      </c>
      <c r="G210" s="47">
        <f t="shared" ref="G210:H210" si="131">G213</f>
        <v>0</v>
      </c>
      <c r="H210" s="47">
        <f t="shared" si="131"/>
        <v>0</v>
      </c>
    </row>
    <row r="211" spans="1:8" ht="22.5" customHeight="1" x14ac:dyDescent="0.25">
      <c r="A211" s="20" t="s">
        <v>69</v>
      </c>
      <c r="B211" s="21">
        <v>9740093030</v>
      </c>
      <c r="C211" s="22" t="s">
        <v>112</v>
      </c>
      <c r="D211" s="22"/>
      <c r="E211" s="21"/>
      <c r="F211" s="48">
        <f>F213</f>
        <v>5.3029999999999999</v>
      </c>
      <c r="G211" s="48">
        <f t="shared" ref="G211:H211" si="132">G213</f>
        <v>0</v>
      </c>
      <c r="H211" s="48">
        <f t="shared" si="132"/>
        <v>0</v>
      </c>
    </row>
    <row r="212" spans="1:8" ht="32.25" customHeight="1" x14ac:dyDescent="0.25">
      <c r="A212" s="20" t="s">
        <v>70</v>
      </c>
      <c r="B212" s="21">
        <v>9740093030</v>
      </c>
      <c r="C212" s="22" t="s">
        <v>112</v>
      </c>
      <c r="D212" s="22" t="s">
        <v>112</v>
      </c>
      <c r="E212" s="21"/>
      <c r="F212" s="48">
        <f>F213</f>
        <v>5.3029999999999999</v>
      </c>
      <c r="G212" s="48">
        <f t="shared" ref="G212:H212" si="133">G213</f>
        <v>0</v>
      </c>
      <c r="H212" s="48">
        <f t="shared" si="133"/>
        <v>0</v>
      </c>
    </row>
    <row r="213" spans="1:8" ht="22.5" customHeight="1" x14ac:dyDescent="0.25">
      <c r="A213" s="20" t="s">
        <v>90</v>
      </c>
      <c r="B213" s="21">
        <v>9740093030</v>
      </c>
      <c r="C213" s="22" t="s">
        <v>112</v>
      </c>
      <c r="D213" s="22" t="s">
        <v>112</v>
      </c>
      <c r="E213" s="21">
        <v>540</v>
      </c>
      <c r="F213" s="48">
        <v>5.3029999999999999</v>
      </c>
      <c r="G213" s="23">
        <v>0</v>
      </c>
      <c r="H213" s="23">
        <v>0</v>
      </c>
    </row>
    <row r="214" spans="1:8" ht="85.9" customHeight="1" x14ac:dyDescent="0.25">
      <c r="A214" s="13" t="s">
        <v>95</v>
      </c>
      <c r="B214" s="15">
        <v>9740093050</v>
      </c>
      <c r="C214" s="46"/>
      <c r="D214" s="46"/>
      <c r="E214" s="15"/>
      <c r="F214" s="47">
        <f>F217</f>
        <v>5.3029999999999999</v>
      </c>
      <c r="G214" s="47">
        <f t="shared" ref="G214:H214" si="134">G217</f>
        <v>0</v>
      </c>
      <c r="H214" s="47">
        <f t="shared" si="134"/>
        <v>0</v>
      </c>
    </row>
    <row r="215" spans="1:8" ht="17.25" customHeight="1" x14ac:dyDescent="0.25">
      <c r="A215" s="20" t="s">
        <v>51</v>
      </c>
      <c r="B215" s="21">
        <v>9740093050</v>
      </c>
      <c r="C215" s="22" t="s">
        <v>110</v>
      </c>
      <c r="D215" s="22"/>
      <c r="E215" s="21"/>
      <c r="F215" s="48">
        <f>F217</f>
        <v>5.3029999999999999</v>
      </c>
      <c r="G215" s="48">
        <f t="shared" ref="G215:H215" si="135">G217</f>
        <v>0</v>
      </c>
      <c r="H215" s="48">
        <f t="shared" si="135"/>
        <v>0</v>
      </c>
    </row>
    <row r="216" spans="1:8" ht="16.5" customHeight="1" x14ac:dyDescent="0.25">
      <c r="A216" s="20" t="s">
        <v>52</v>
      </c>
      <c r="B216" s="21">
        <v>9740093050</v>
      </c>
      <c r="C216" s="22" t="s">
        <v>110</v>
      </c>
      <c r="D216" s="22" t="s">
        <v>106</v>
      </c>
      <c r="E216" s="21"/>
      <c r="F216" s="48">
        <f>F217</f>
        <v>5.3029999999999999</v>
      </c>
      <c r="G216" s="48">
        <f t="shared" ref="G216:H216" si="136">G217</f>
        <v>0</v>
      </c>
      <c r="H216" s="48">
        <f t="shared" si="136"/>
        <v>0</v>
      </c>
    </row>
    <row r="217" spans="1:8" ht="28.9" customHeight="1" x14ac:dyDescent="0.25">
      <c r="A217" s="20" t="s">
        <v>90</v>
      </c>
      <c r="B217" s="21">
        <v>9740093050</v>
      </c>
      <c r="C217" s="22" t="s">
        <v>110</v>
      </c>
      <c r="D217" s="22" t="s">
        <v>106</v>
      </c>
      <c r="E217" s="21">
        <v>540</v>
      </c>
      <c r="F217" s="48">
        <v>5.3029999999999999</v>
      </c>
      <c r="G217" s="23">
        <v>0</v>
      </c>
      <c r="H217" s="23">
        <v>0</v>
      </c>
    </row>
    <row r="218" spans="1:8" ht="55.15" hidden="1" customHeight="1" x14ac:dyDescent="0.25">
      <c r="A218" s="13" t="s">
        <v>96</v>
      </c>
      <c r="B218" s="14">
        <v>9760000000</v>
      </c>
      <c r="C218" s="25"/>
      <c r="D218" s="25"/>
      <c r="E218" s="14"/>
      <c r="F218" s="16">
        <f>F222</f>
        <v>0</v>
      </c>
      <c r="G218" s="16">
        <f t="shared" ref="G218:H218" si="137">G222</f>
        <v>0</v>
      </c>
      <c r="H218" s="16">
        <f t="shared" si="137"/>
        <v>0</v>
      </c>
    </row>
    <row r="219" spans="1:8" ht="120.6" hidden="1" customHeight="1" x14ac:dyDescent="0.25">
      <c r="A219" s="20" t="s">
        <v>97</v>
      </c>
      <c r="B219" s="18">
        <v>9760094010</v>
      </c>
      <c r="C219" s="22"/>
      <c r="D219" s="22"/>
      <c r="E219" s="21"/>
      <c r="F219" s="19">
        <f>F222</f>
        <v>0</v>
      </c>
      <c r="G219" s="19">
        <f t="shared" ref="G219:H219" si="138">G222</f>
        <v>0</v>
      </c>
      <c r="H219" s="19">
        <f t="shared" si="138"/>
        <v>0</v>
      </c>
    </row>
    <row r="220" spans="1:8" ht="24.6" hidden="1" customHeight="1" x14ac:dyDescent="0.25">
      <c r="A220" s="20" t="s">
        <v>11</v>
      </c>
      <c r="B220" s="18">
        <v>9760094010</v>
      </c>
      <c r="C220" s="22" t="s">
        <v>106</v>
      </c>
      <c r="D220" s="22"/>
      <c r="E220" s="21"/>
      <c r="F220" s="19">
        <f>F222</f>
        <v>0</v>
      </c>
      <c r="G220" s="19">
        <f t="shared" ref="G220:H220" si="139">G222</f>
        <v>0</v>
      </c>
      <c r="H220" s="19">
        <f t="shared" si="139"/>
        <v>0</v>
      </c>
    </row>
    <row r="221" spans="1:8" ht="27" hidden="1" customHeight="1" x14ac:dyDescent="0.25">
      <c r="A221" s="20" t="s">
        <v>12</v>
      </c>
      <c r="B221" s="18">
        <v>9760094010</v>
      </c>
      <c r="C221" s="22" t="s">
        <v>106</v>
      </c>
      <c r="D221" s="22">
        <v>13</v>
      </c>
      <c r="E221" s="21"/>
      <c r="F221" s="19">
        <f>F222</f>
        <v>0</v>
      </c>
      <c r="G221" s="19">
        <f t="shared" ref="G221:H221" si="140">G222</f>
        <v>0</v>
      </c>
      <c r="H221" s="19">
        <f t="shared" si="140"/>
        <v>0</v>
      </c>
    </row>
    <row r="222" spans="1:8" ht="21" hidden="1" customHeight="1" x14ac:dyDescent="0.25">
      <c r="A222" s="20" t="s">
        <v>90</v>
      </c>
      <c r="B222" s="18">
        <v>9760094010</v>
      </c>
      <c r="C222" s="22" t="s">
        <v>106</v>
      </c>
      <c r="D222" s="22">
        <v>13</v>
      </c>
      <c r="E222" s="21">
        <v>240</v>
      </c>
      <c r="F222" s="19">
        <v>0</v>
      </c>
      <c r="G222" s="51">
        <v>0</v>
      </c>
      <c r="H222" s="51">
        <v>0</v>
      </c>
    </row>
    <row r="223" spans="1:8" ht="58.5" customHeight="1" x14ac:dyDescent="0.25">
      <c r="A223" s="69" t="s">
        <v>98</v>
      </c>
      <c r="B223" s="71">
        <v>9810000000</v>
      </c>
      <c r="C223" s="70"/>
      <c r="D223" s="70"/>
      <c r="E223" s="71"/>
      <c r="F223" s="72">
        <f>F225+F232</f>
        <v>194.1</v>
      </c>
      <c r="G223" s="77">
        <f>G225+G232</f>
        <v>198.3</v>
      </c>
      <c r="H223" s="77">
        <f>H225+H232</f>
        <v>201.6</v>
      </c>
    </row>
    <row r="224" spans="1:8" ht="22.5" hidden="1" customHeight="1" x14ac:dyDescent="0.25">
      <c r="A224" s="69"/>
      <c r="B224" s="71"/>
      <c r="C224" s="70"/>
      <c r="D224" s="70"/>
      <c r="E224" s="71"/>
      <c r="F224" s="72"/>
      <c r="G224" s="77"/>
      <c r="H224" s="77"/>
    </row>
    <row r="225" spans="1:8" ht="22.5" customHeight="1" x14ac:dyDescent="0.25">
      <c r="A225" s="65" t="s">
        <v>99</v>
      </c>
      <c r="B225" s="67">
        <v>9810051180</v>
      </c>
      <c r="C225" s="66"/>
      <c r="D225" s="66"/>
      <c r="E225" s="67"/>
      <c r="F225" s="64">
        <f>F230+F231</f>
        <v>94</v>
      </c>
      <c r="G225" s="64">
        <f>G230+G231</f>
        <v>98.2</v>
      </c>
      <c r="H225" s="64">
        <f>H230+H231</f>
        <v>101.5</v>
      </c>
    </row>
    <row r="226" spans="1:8" ht="22.5" customHeight="1" x14ac:dyDescent="0.25">
      <c r="A226" s="65"/>
      <c r="B226" s="67"/>
      <c r="C226" s="66"/>
      <c r="D226" s="66"/>
      <c r="E226" s="67"/>
      <c r="F226" s="64"/>
      <c r="G226" s="64"/>
      <c r="H226" s="64"/>
    </row>
    <row r="227" spans="1:8" ht="12" customHeight="1" x14ac:dyDescent="0.25">
      <c r="A227" s="65"/>
      <c r="B227" s="67"/>
      <c r="C227" s="66"/>
      <c r="D227" s="66"/>
      <c r="E227" s="67"/>
      <c r="F227" s="64"/>
      <c r="G227" s="64"/>
      <c r="H227" s="64"/>
    </row>
    <row r="228" spans="1:8" ht="22.5" customHeight="1" x14ac:dyDescent="0.25">
      <c r="A228" s="26" t="s">
        <v>100</v>
      </c>
      <c r="B228" s="21">
        <v>9810051180</v>
      </c>
      <c r="C228" s="22" t="s">
        <v>111</v>
      </c>
      <c r="D228" s="22"/>
      <c r="E228" s="21"/>
      <c r="F228" s="48">
        <f>F225</f>
        <v>94</v>
      </c>
      <c r="G228" s="48">
        <f t="shared" ref="G228:H228" si="141">G225</f>
        <v>98.2</v>
      </c>
      <c r="H228" s="48">
        <f t="shared" si="141"/>
        <v>101.5</v>
      </c>
    </row>
    <row r="229" spans="1:8" ht="33" customHeight="1" x14ac:dyDescent="0.25">
      <c r="A229" s="26" t="s">
        <v>101</v>
      </c>
      <c r="B229" s="21">
        <v>9810051180</v>
      </c>
      <c r="C229" s="22" t="s">
        <v>111</v>
      </c>
      <c r="D229" s="22" t="s">
        <v>108</v>
      </c>
      <c r="E229" s="21"/>
      <c r="F229" s="48">
        <f>F228</f>
        <v>94</v>
      </c>
      <c r="G229" s="48">
        <f t="shared" ref="G229:H229" si="142">G228</f>
        <v>98.2</v>
      </c>
      <c r="H229" s="48">
        <f t="shared" si="142"/>
        <v>101.5</v>
      </c>
    </row>
    <row r="230" spans="1:8" ht="51" customHeight="1" x14ac:dyDescent="0.25">
      <c r="A230" s="26" t="s">
        <v>64</v>
      </c>
      <c r="B230" s="21">
        <v>9810051180</v>
      </c>
      <c r="C230" s="22" t="s">
        <v>111</v>
      </c>
      <c r="D230" s="22" t="s">
        <v>108</v>
      </c>
      <c r="E230" s="21">
        <v>120</v>
      </c>
      <c r="F230" s="48">
        <v>85.3</v>
      </c>
      <c r="G230" s="23">
        <v>86.3</v>
      </c>
      <c r="H230" s="23">
        <v>87.3</v>
      </c>
    </row>
    <row r="231" spans="1:8" ht="59.45" customHeight="1" x14ac:dyDescent="0.25">
      <c r="A231" s="26" t="s">
        <v>10</v>
      </c>
      <c r="B231" s="21">
        <v>9810051180</v>
      </c>
      <c r="C231" s="22" t="s">
        <v>111</v>
      </c>
      <c r="D231" s="22" t="s">
        <v>108</v>
      </c>
      <c r="E231" s="21">
        <v>240</v>
      </c>
      <c r="F231" s="48">
        <v>8.6999999999999993</v>
      </c>
      <c r="G231" s="51">
        <v>11.9</v>
      </c>
      <c r="H231" s="51">
        <v>14.2</v>
      </c>
    </row>
    <row r="232" spans="1:8" ht="70.900000000000006" customHeight="1" x14ac:dyDescent="0.25">
      <c r="A232" s="26" t="s">
        <v>102</v>
      </c>
      <c r="B232" s="21">
        <v>9810070280</v>
      </c>
      <c r="C232" s="22"/>
      <c r="D232" s="22"/>
      <c r="E232" s="21"/>
      <c r="F232" s="48">
        <f>F235+F236</f>
        <v>100.1</v>
      </c>
      <c r="G232" s="48">
        <f t="shared" ref="G232:H232" si="143">G235+G236</f>
        <v>100.1</v>
      </c>
      <c r="H232" s="48">
        <f t="shared" si="143"/>
        <v>100.1</v>
      </c>
    </row>
    <row r="233" spans="1:8" ht="16.5" customHeight="1" x14ac:dyDescent="0.25">
      <c r="A233" s="20" t="s">
        <v>11</v>
      </c>
      <c r="B233" s="21">
        <v>9810070280</v>
      </c>
      <c r="C233" s="22" t="s">
        <v>106</v>
      </c>
      <c r="D233" s="22"/>
      <c r="E233" s="21"/>
      <c r="F233" s="48">
        <f>F232</f>
        <v>100.1</v>
      </c>
      <c r="G233" s="48">
        <f t="shared" ref="G233:H234" si="144">G232</f>
        <v>100.1</v>
      </c>
      <c r="H233" s="48">
        <f t="shared" si="144"/>
        <v>100.1</v>
      </c>
    </row>
    <row r="234" spans="1:8" ht="80.25" customHeight="1" x14ac:dyDescent="0.25">
      <c r="A234" s="20" t="s">
        <v>57</v>
      </c>
      <c r="B234" s="21">
        <v>9810070280</v>
      </c>
      <c r="C234" s="22" t="s">
        <v>106</v>
      </c>
      <c r="D234" s="22" t="s">
        <v>104</v>
      </c>
      <c r="E234" s="21"/>
      <c r="F234" s="48">
        <f>F233</f>
        <v>100.1</v>
      </c>
      <c r="G234" s="48">
        <f t="shared" si="144"/>
        <v>100.1</v>
      </c>
      <c r="H234" s="48">
        <f t="shared" si="144"/>
        <v>100.1</v>
      </c>
    </row>
    <row r="235" spans="1:8" ht="45" customHeight="1" x14ac:dyDescent="0.25">
      <c r="A235" s="26" t="s">
        <v>64</v>
      </c>
      <c r="B235" s="21">
        <v>9810070280</v>
      </c>
      <c r="C235" s="22" t="s">
        <v>106</v>
      </c>
      <c r="D235" s="22" t="s">
        <v>104</v>
      </c>
      <c r="E235" s="21">
        <v>120</v>
      </c>
      <c r="F235" s="48">
        <v>48.2</v>
      </c>
      <c r="G235" s="51">
        <v>48.2</v>
      </c>
      <c r="H235" s="51">
        <v>48.2</v>
      </c>
    </row>
    <row r="236" spans="1:8" ht="55.9" customHeight="1" x14ac:dyDescent="0.25">
      <c r="A236" s="20" t="s">
        <v>10</v>
      </c>
      <c r="B236" s="21">
        <v>9810070280</v>
      </c>
      <c r="C236" s="22" t="s">
        <v>106</v>
      </c>
      <c r="D236" s="22" t="s">
        <v>104</v>
      </c>
      <c r="E236" s="21">
        <v>240</v>
      </c>
      <c r="F236" s="48">
        <v>51.9</v>
      </c>
      <c r="G236" s="51">
        <v>51.9</v>
      </c>
      <c r="H236" s="51">
        <v>51.9</v>
      </c>
    </row>
    <row r="237" spans="1:8" ht="54.6" customHeight="1" x14ac:dyDescent="0.25">
      <c r="A237" s="54" t="s">
        <v>151</v>
      </c>
      <c r="B237" s="15">
        <v>9820000000</v>
      </c>
      <c r="C237" s="55"/>
      <c r="D237" s="55"/>
      <c r="E237" s="56"/>
      <c r="F237" s="57">
        <f>F238+F241</f>
        <v>0</v>
      </c>
      <c r="G237" s="57">
        <f t="shared" ref="G237:H237" si="145">G238+G241</f>
        <v>393.7</v>
      </c>
      <c r="H237" s="57">
        <f t="shared" si="145"/>
        <v>393.7</v>
      </c>
    </row>
    <row r="238" spans="1:8" ht="24.6" customHeight="1" x14ac:dyDescent="0.25">
      <c r="A238" s="13" t="s">
        <v>8</v>
      </c>
      <c r="B238" s="15">
        <v>9820071520</v>
      </c>
      <c r="C238" s="55" t="s">
        <v>104</v>
      </c>
      <c r="D238" s="55"/>
      <c r="E238" s="56"/>
      <c r="F238" s="57">
        <f>F239</f>
        <v>0</v>
      </c>
      <c r="G238" s="57">
        <f t="shared" ref="G238:H238" si="146">G239</f>
        <v>374</v>
      </c>
      <c r="H238" s="57">
        <f t="shared" si="146"/>
        <v>374</v>
      </c>
    </row>
    <row r="239" spans="1:8" ht="33" customHeight="1" x14ac:dyDescent="0.25">
      <c r="A239" s="13" t="s">
        <v>9</v>
      </c>
      <c r="B239" s="21">
        <v>9820071520</v>
      </c>
      <c r="C239" s="22" t="s">
        <v>104</v>
      </c>
      <c r="D239" s="22" t="s">
        <v>105</v>
      </c>
      <c r="E239" s="21"/>
      <c r="F239" s="48">
        <f>F240</f>
        <v>0</v>
      </c>
      <c r="G239" s="48">
        <v>374</v>
      </c>
      <c r="H239" s="48">
        <v>374</v>
      </c>
    </row>
    <row r="240" spans="1:8" ht="69.599999999999994" customHeight="1" x14ac:dyDescent="0.25">
      <c r="A240" s="20" t="s">
        <v>153</v>
      </c>
      <c r="B240" s="21">
        <v>9820071520</v>
      </c>
      <c r="C240" s="22" t="s">
        <v>104</v>
      </c>
      <c r="D240" s="22" t="s">
        <v>105</v>
      </c>
      <c r="E240" s="21">
        <v>240</v>
      </c>
      <c r="F240" s="48">
        <v>0</v>
      </c>
      <c r="G240" s="48">
        <v>374</v>
      </c>
      <c r="H240" s="48">
        <v>374</v>
      </c>
    </row>
    <row r="241" spans="1:8" ht="23.45" customHeight="1" x14ac:dyDescent="0.25">
      <c r="A241" s="13" t="s">
        <v>8</v>
      </c>
      <c r="B241" s="15" t="s">
        <v>152</v>
      </c>
      <c r="C241" s="46" t="s">
        <v>104</v>
      </c>
      <c r="D241" s="46"/>
      <c r="E241" s="15"/>
      <c r="F241" s="47">
        <f>F243</f>
        <v>0</v>
      </c>
      <c r="G241" s="47">
        <f t="shared" ref="G241:H241" si="147">G243</f>
        <v>19.7</v>
      </c>
      <c r="H241" s="47">
        <f t="shared" si="147"/>
        <v>19.7</v>
      </c>
    </row>
    <row r="242" spans="1:8" ht="30" customHeight="1" x14ac:dyDescent="0.25">
      <c r="A242" s="13" t="s">
        <v>9</v>
      </c>
      <c r="B242" s="21" t="s">
        <v>152</v>
      </c>
      <c r="C242" s="22" t="s">
        <v>104</v>
      </c>
      <c r="D242" s="22" t="s">
        <v>105</v>
      </c>
      <c r="E242" s="21"/>
      <c r="F242" s="48">
        <f>F243</f>
        <v>0</v>
      </c>
      <c r="G242" s="48">
        <f t="shared" ref="G242:H242" si="148">G243</f>
        <v>19.7</v>
      </c>
      <c r="H242" s="48">
        <f t="shared" si="148"/>
        <v>19.7</v>
      </c>
    </row>
    <row r="243" spans="1:8" ht="79.900000000000006" customHeight="1" x14ac:dyDescent="0.25">
      <c r="A243" s="20" t="s">
        <v>154</v>
      </c>
      <c r="B243" s="21" t="s">
        <v>152</v>
      </c>
      <c r="C243" s="22" t="s">
        <v>104</v>
      </c>
      <c r="D243" s="22" t="s">
        <v>105</v>
      </c>
      <c r="E243" s="21">
        <v>240</v>
      </c>
      <c r="F243" s="48">
        <v>0</v>
      </c>
      <c r="G243" s="48">
        <v>19.7</v>
      </c>
      <c r="H243" s="48">
        <v>19.7</v>
      </c>
    </row>
    <row r="244" spans="1:8" ht="23.45" customHeight="1" x14ac:dyDescent="0.25">
      <c r="A244" s="2" t="s">
        <v>80</v>
      </c>
      <c r="B244" s="8"/>
      <c r="C244" s="3"/>
      <c r="D244" s="10"/>
      <c r="E244" s="9"/>
      <c r="F244" s="4">
        <v>0</v>
      </c>
      <c r="G244" s="4">
        <v>90.578999999999994</v>
      </c>
      <c r="H244" s="4">
        <v>163.79</v>
      </c>
    </row>
    <row r="245" spans="1:8" ht="28.9" customHeight="1" x14ac:dyDescent="0.25">
      <c r="A245" s="2" t="s">
        <v>103</v>
      </c>
      <c r="B245" s="6"/>
      <c r="C245" s="5"/>
      <c r="D245" s="5"/>
      <c r="E245" s="6"/>
      <c r="F245" s="7">
        <f>F118+F111+F100+F94+F50+F44+F33+F13</f>
        <v>4417.5999999999995</v>
      </c>
      <c r="G245" s="12">
        <f>G118+G111+G100+G94+G50+G44+G33+G13</f>
        <v>3591.6</v>
      </c>
      <c r="H245" s="12">
        <f>H118+H111+H100+H94+H50+H44+H33+H13</f>
        <v>3553.9999999999995</v>
      </c>
    </row>
  </sheetData>
  <mergeCells count="83">
    <mergeCell ref="A7:H10"/>
    <mergeCell ref="F11:H11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A225:A227"/>
    <mergeCell ref="C225:C227"/>
    <mergeCell ref="D225:D227"/>
    <mergeCell ref="E225:E227"/>
    <mergeCell ref="F225:F227"/>
    <mergeCell ref="G223:G224"/>
    <mergeCell ref="H223:H224"/>
    <mergeCell ref="B223:B224"/>
    <mergeCell ref="H225:H227"/>
    <mergeCell ref="B225:B227"/>
    <mergeCell ref="G225:G227"/>
    <mergeCell ref="A223:A224"/>
    <mergeCell ref="C223:C224"/>
    <mergeCell ref="D223:D224"/>
    <mergeCell ref="E223:E224"/>
    <mergeCell ref="F223:F224"/>
    <mergeCell ref="H183:H185"/>
    <mergeCell ref="A189:A191"/>
    <mergeCell ref="C189:C191"/>
    <mergeCell ref="D189:D191"/>
    <mergeCell ref="E189:E191"/>
    <mergeCell ref="F189:F191"/>
    <mergeCell ref="G189:G191"/>
    <mergeCell ref="H189:H191"/>
    <mergeCell ref="B183:B185"/>
    <mergeCell ref="B189:B191"/>
    <mergeCell ref="A183:A185"/>
    <mergeCell ref="C183:C185"/>
    <mergeCell ref="D183:D185"/>
    <mergeCell ref="E183:E185"/>
    <mergeCell ref="F183:F185"/>
    <mergeCell ref="G183:G185"/>
    <mergeCell ref="F179:F180"/>
    <mergeCell ref="G179:G180"/>
    <mergeCell ref="H179:H180"/>
    <mergeCell ref="B176:B178"/>
    <mergeCell ref="A176:A178"/>
    <mergeCell ref="C176:C178"/>
    <mergeCell ref="D176:D178"/>
    <mergeCell ref="E176:E178"/>
    <mergeCell ref="F176:F178"/>
    <mergeCell ref="G176:G178"/>
    <mergeCell ref="A179:A180"/>
    <mergeCell ref="B179:B180"/>
    <mergeCell ref="C179:C180"/>
    <mergeCell ref="D179:D180"/>
    <mergeCell ref="E179:E180"/>
    <mergeCell ref="F155:F156"/>
    <mergeCell ref="G155:G156"/>
    <mergeCell ref="B155:B156"/>
    <mergeCell ref="H155:H156"/>
    <mergeCell ref="H176:H178"/>
    <mergeCell ref="B124:B125"/>
    <mergeCell ref="A155:A156"/>
    <mergeCell ref="C155:C156"/>
    <mergeCell ref="D155:D156"/>
    <mergeCell ref="E155:E156"/>
    <mergeCell ref="D1:H6"/>
    <mergeCell ref="G121:G123"/>
    <mergeCell ref="H121:H123"/>
    <mergeCell ref="A124:A125"/>
    <mergeCell ref="C124:C125"/>
    <mergeCell ref="D124:D125"/>
    <mergeCell ref="E124:E125"/>
    <mergeCell ref="F124:F125"/>
    <mergeCell ref="G124:G125"/>
    <mergeCell ref="H124:H125"/>
    <mergeCell ref="A121:A123"/>
    <mergeCell ref="B121:B123"/>
    <mergeCell ref="C121:C123"/>
    <mergeCell ref="D121:D123"/>
    <mergeCell ref="E121:E123"/>
    <mergeCell ref="F121:F12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2021-11-19T12:19:25Z</cp:lastPrinted>
  <dcterms:created xsi:type="dcterms:W3CDTF">2019-01-28T11:05:10Z</dcterms:created>
  <dcterms:modified xsi:type="dcterms:W3CDTF">2021-12-28T06:31:28Z</dcterms:modified>
</cp:coreProperties>
</file>