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31" i="1" l="1"/>
  <c r="F132" i="1"/>
  <c r="F56" i="1"/>
  <c r="H79" i="1" l="1"/>
  <c r="G79" i="1"/>
  <c r="F79" i="1"/>
  <c r="H78" i="1"/>
  <c r="G78" i="1"/>
  <c r="F78" i="1"/>
  <c r="H77" i="1"/>
  <c r="G77" i="1"/>
  <c r="F77" i="1"/>
  <c r="F140" i="1" l="1"/>
  <c r="F141" i="1" s="1"/>
  <c r="F142" i="1"/>
  <c r="G123" i="1"/>
  <c r="H123" i="1"/>
  <c r="G124" i="1"/>
  <c r="H124" i="1"/>
  <c r="F123" i="1"/>
  <c r="F124" i="1"/>
  <c r="G255" i="1"/>
  <c r="H255" i="1"/>
  <c r="F255" i="1"/>
  <c r="G252" i="1"/>
  <c r="H252" i="1"/>
  <c r="F253" i="1"/>
  <c r="F252" i="1" s="1"/>
  <c r="G256" i="1"/>
  <c r="H256" i="1"/>
  <c r="F256" i="1"/>
  <c r="G142" i="1"/>
  <c r="H142" i="1"/>
  <c r="G140" i="1"/>
  <c r="H140" i="1"/>
  <c r="G131" i="1"/>
  <c r="H131" i="1"/>
  <c r="G112" i="1"/>
  <c r="H112" i="1"/>
  <c r="G106" i="1"/>
  <c r="H106" i="1"/>
  <c r="G44" i="1"/>
  <c r="H44" i="1"/>
  <c r="G210" i="1"/>
  <c r="H210" i="1"/>
  <c r="G182" i="1"/>
  <c r="H182" i="1"/>
  <c r="G178" i="1"/>
  <c r="H178" i="1"/>
  <c r="G169" i="1"/>
  <c r="H169" i="1"/>
  <c r="G161" i="1"/>
  <c r="H161" i="1"/>
  <c r="F193" i="1"/>
  <c r="F200" i="1"/>
  <c r="F188" i="1"/>
  <c r="F189" i="1"/>
  <c r="F187" i="1"/>
  <c r="G157" i="1"/>
  <c r="F16" i="1"/>
  <c r="F210" i="1"/>
  <c r="G176" i="1"/>
  <c r="G175" i="1" s="1"/>
  <c r="G174" i="1" s="1"/>
  <c r="H176" i="1"/>
  <c r="H175" i="1" s="1"/>
  <c r="H174" i="1" s="1"/>
  <c r="F176" i="1"/>
  <c r="F175" i="1" s="1"/>
  <c r="F174" i="1" s="1"/>
  <c r="F178" i="1"/>
  <c r="F179" i="1"/>
  <c r="G151" i="1"/>
  <c r="G150" i="1" s="1"/>
  <c r="G149" i="1" s="1"/>
  <c r="H149" i="1"/>
  <c r="F151" i="1"/>
  <c r="F150" i="1" s="1"/>
  <c r="F149" i="1" s="1"/>
  <c r="G155" i="1"/>
  <c r="G154" i="1" s="1"/>
  <c r="G153" i="1" s="1"/>
  <c r="H155" i="1"/>
  <c r="H154" i="1" s="1"/>
  <c r="H153" i="1" s="1"/>
  <c r="F155" i="1"/>
  <c r="F154" i="1" s="1"/>
  <c r="F153" i="1" s="1"/>
  <c r="F158" i="1"/>
  <c r="G81" i="1"/>
  <c r="H81" i="1"/>
  <c r="H91" i="1"/>
  <c r="G91" i="1"/>
  <c r="F91" i="1"/>
  <c r="H90" i="1"/>
  <c r="G90" i="1"/>
  <c r="F90" i="1"/>
  <c r="H89" i="1"/>
  <c r="G89" i="1"/>
  <c r="F89" i="1"/>
  <c r="H94" i="1"/>
  <c r="G94" i="1"/>
  <c r="F94" i="1"/>
  <c r="H93" i="1"/>
  <c r="G93" i="1"/>
  <c r="F93" i="1"/>
  <c r="H88" i="1"/>
  <c r="G88" i="1"/>
  <c r="G69" i="1"/>
  <c r="H69" i="1"/>
  <c r="G70" i="1"/>
  <c r="H70" i="1"/>
  <c r="G71" i="1"/>
  <c r="H71" i="1"/>
  <c r="F69" i="1"/>
  <c r="F70" i="1"/>
  <c r="F71" i="1"/>
  <c r="G25" i="1"/>
  <c r="H25" i="1"/>
  <c r="H24" i="1" s="1"/>
  <c r="F25" i="1"/>
  <c r="F24" i="1" s="1"/>
  <c r="G21" i="1"/>
  <c r="G20" i="1" s="1"/>
  <c r="H21" i="1"/>
  <c r="H20" i="1" s="1"/>
  <c r="F21" i="1"/>
  <c r="F20" i="1" s="1"/>
  <c r="G15" i="1"/>
  <c r="G13" i="1" s="1"/>
  <c r="H15" i="1"/>
  <c r="H14" i="1" s="1"/>
  <c r="F15" i="1"/>
  <c r="F13" i="1" s="1"/>
  <c r="H23" i="1"/>
  <c r="F23" i="1"/>
  <c r="H19" i="1"/>
  <c r="G19" i="1"/>
  <c r="F19" i="1"/>
  <c r="G183" i="1"/>
  <c r="H183" i="1"/>
  <c r="F182" i="1"/>
  <c r="F183" i="1"/>
  <c r="G184" i="1"/>
  <c r="H184" i="1"/>
  <c r="F184" i="1"/>
  <c r="F62" i="1"/>
  <c r="F232" i="1"/>
  <c r="F228" i="1"/>
  <c r="G128" i="1"/>
  <c r="H128" i="1"/>
  <c r="G127" i="1"/>
  <c r="H127" i="1"/>
  <c r="G125" i="1"/>
  <c r="H125" i="1"/>
  <c r="F125" i="1"/>
  <c r="F127" i="1"/>
  <c r="F128" i="1"/>
  <c r="F211" i="1"/>
  <c r="F221" i="1"/>
  <c r="G65" i="1"/>
  <c r="H65" i="1"/>
  <c r="G66" i="1"/>
  <c r="H66" i="1"/>
  <c r="G67" i="1"/>
  <c r="H67" i="1"/>
  <c r="F65" i="1"/>
  <c r="F66" i="1"/>
  <c r="F67" i="1"/>
  <c r="F51" i="1"/>
  <c r="F50" i="1" s="1"/>
  <c r="F61" i="1"/>
  <c r="G246" i="1"/>
  <c r="G247" i="1" s="1"/>
  <c r="G248" i="1" s="1"/>
  <c r="H246" i="1"/>
  <c r="H247" i="1" s="1"/>
  <c r="H248" i="1" s="1"/>
  <c r="F246" i="1"/>
  <c r="F247" i="1" s="1"/>
  <c r="F248" i="1" s="1"/>
  <c r="G239" i="1"/>
  <c r="G242" i="1" s="1"/>
  <c r="G243" i="1" s="1"/>
  <c r="H239" i="1"/>
  <c r="H242" i="1" s="1"/>
  <c r="H243" i="1" s="1"/>
  <c r="F239" i="1"/>
  <c r="F242" i="1" s="1"/>
  <c r="F243" i="1" s="1"/>
  <c r="G235" i="1"/>
  <c r="H235" i="1"/>
  <c r="F235" i="1"/>
  <c r="G234" i="1"/>
  <c r="H234" i="1"/>
  <c r="F234" i="1"/>
  <c r="G233" i="1"/>
  <c r="H233" i="1"/>
  <c r="F233" i="1"/>
  <c r="G232" i="1"/>
  <c r="H232" i="1"/>
  <c r="G230" i="1"/>
  <c r="H230" i="1"/>
  <c r="F230" i="1"/>
  <c r="G229" i="1"/>
  <c r="H229" i="1"/>
  <c r="F229" i="1"/>
  <c r="G228" i="1"/>
  <c r="H228" i="1"/>
  <c r="G226" i="1"/>
  <c r="H226" i="1"/>
  <c r="F226" i="1"/>
  <c r="G225" i="1"/>
  <c r="H225" i="1"/>
  <c r="F225" i="1"/>
  <c r="G224" i="1"/>
  <c r="H224" i="1"/>
  <c r="F224" i="1"/>
  <c r="G222" i="1"/>
  <c r="H222" i="1"/>
  <c r="F222" i="1"/>
  <c r="G221" i="1"/>
  <c r="H221" i="1"/>
  <c r="G220" i="1"/>
  <c r="H220" i="1"/>
  <c r="F220" i="1"/>
  <c r="G218" i="1"/>
  <c r="H218" i="1"/>
  <c r="F218" i="1"/>
  <c r="G217" i="1"/>
  <c r="H217" i="1"/>
  <c r="F217" i="1"/>
  <c r="G215" i="1"/>
  <c r="H215" i="1"/>
  <c r="F215" i="1"/>
  <c r="G214" i="1"/>
  <c r="H214" i="1"/>
  <c r="F214" i="1"/>
  <c r="G212" i="1"/>
  <c r="H212" i="1"/>
  <c r="F212" i="1"/>
  <c r="G211" i="1"/>
  <c r="H211" i="1"/>
  <c r="G207" i="1"/>
  <c r="H207" i="1"/>
  <c r="F207" i="1"/>
  <c r="G206" i="1"/>
  <c r="H206" i="1"/>
  <c r="F206" i="1"/>
  <c r="G202" i="1"/>
  <c r="H202" i="1"/>
  <c r="F202" i="1"/>
  <c r="G201" i="1"/>
  <c r="H201" i="1"/>
  <c r="F201" i="1"/>
  <c r="G200" i="1"/>
  <c r="H200" i="1"/>
  <c r="G196" i="1"/>
  <c r="H196" i="1"/>
  <c r="F196" i="1"/>
  <c r="G195" i="1"/>
  <c r="H195" i="1"/>
  <c r="F195" i="1"/>
  <c r="G193" i="1"/>
  <c r="H193" i="1"/>
  <c r="G189" i="1"/>
  <c r="H189" i="1"/>
  <c r="G188" i="1"/>
  <c r="H188" i="1"/>
  <c r="G187" i="1"/>
  <c r="G186" i="1" s="1"/>
  <c r="H187" i="1"/>
  <c r="G180" i="1"/>
  <c r="H180" i="1"/>
  <c r="F180" i="1"/>
  <c r="G179" i="1"/>
  <c r="H179" i="1"/>
  <c r="G172" i="1"/>
  <c r="H172" i="1"/>
  <c r="F172" i="1"/>
  <c r="G171" i="1"/>
  <c r="H171" i="1"/>
  <c r="F171" i="1"/>
  <c r="F169" i="1"/>
  <c r="G167" i="1"/>
  <c r="H167" i="1"/>
  <c r="F167" i="1"/>
  <c r="G166" i="1"/>
  <c r="H166" i="1"/>
  <c r="F166" i="1"/>
  <c r="G165" i="1"/>
  <c r="H165" i="1"/>
  <c r="F165" i="1"/>
  <c r="G163" i="1"/>
  <c r="H163" i="1"/>
  <c r="F163" i="1"/>
  <c r="G162" i="1"/>
  <c r="H162" i="1"/>
  <c r="F162" i="1"/>
  <c r="F161" i="1"/>
  <c r="G159" i="1"/>
  <c r="H159" i="1"/>
  <c r="F159" i="1"/>
  <c r="G158" i="1"/>
  <c r="H158" i="1"/>
  <c r="H157" i="1"/>
  <c r="F157" i="1"/>
  <c r="G141" i="1"/>
  <c r="H141" i="1"/>
  <c r="G133" i="1"/>
  <c r="H133" i="1"/>
  <c r="F133" i="1"/>
  <c r="G132" i="1"/>
  <c r="H132" i="1"/>
  <c r="G121" i="1"/>
  <c r="H121" i="1"/>
  <c r="F121" i="1"/>
  <c r="G120" i="1"/>
  <c r="H120" i="1"/>
  <c r="F120" i="1"/>
  <c r="G119" i="1"/>
  <c r="H119" i="1"/>
  <c r="F119" i="1"/>
  <c r="G118" i="1"/>
  <c r="H118" i="1"/>
  <c r="F118" i="1"/>
  <c r="G116" i="1"/>
  <c r="H116" i="1"/>
  <c r="F116" i="1"/>
  <c r="G115" i="1"/>
  <c r="H115" i="1"/>
  <c r="F115" i="1"/>
  <c r="G114" i="1"/>
  <c r="H114" i="1"/>
  <c r="F114" i="1"/>
  <c r="G113" i="1"/>
  <c r="H113" i="1"/>
  <c r="F113" i="1"/>
  <c r="F112" i="1"/>
  <c r="G110" i="1"/>
  <c r="H110" i="1"/>
  <c r="F110" i="1"/>
  <c r="G109" i="1"/>
  <c r="H109" i="1"/>
  <c r="F109" i="1"/>
  <c r="G108" i="1"/>
  <c r="H108" i="1"/>
  <c r="F108" i="1"/>
  <c r="G107" i="1"/>
  <c r="H107" i="1"/>
  <c r="F107" i="1"/>
  <c r="F106" i="1"/>
  <c r="G86" i="1"/>
  <c r="H86" i="1"/>
  <c r="F86" i="1"/>
  <c r="G85" i="1"/>
  <c r="H85" i="1"/>
  <c r="F85" i="1"/>
  <c r="G84" i="1"/>
  <c r="H84" i="1"/>
  <c r="F84" i="1"/>
  <c r="G63" i="1"/>
  <c r="H63" i="1"/>
  <c r="G62" i="1"/>
  <c r="H62" i="1"/>
  <c r="G61" i="1"/>
  <c r="H61" i="1"/>
  <c r="G56" i="1"/>
  <c r="H56" i="1"/>
  <c r="G54" i="1"/>
  <c r="H54" i="1"/>
  <c r="F54" i="1"/>
  <c r="G53" i="1"/>
  <c r="H53" i="1"/>
  <c r="F53" i="1"/>
  <c r="G52" i="1"/>
  <c r="H52" i="1"/>
  <c r="F52" i="1"/>
  <c r="G51" i="1"/>
  <c r="H51" i="1"/>
  <c r="G48" i="1"/>
  <c r="H48" i="1"/>
  <c r="F48" i="1"/>
  <c r="G47" i="1"/>
  <c r="H47" i="1"/>
  <c r="F47" i="1"/>
  <c r="G46" i="1"/>
  <c r="H46" i="1"/>
  <c r="F46" i="1"/>
  <c r="G45" i="1"/>
  <c r="H45" i="1"/>
  <c r="F45" i="1"/>
  <c r="F44" i="1"/>
  <c r="G42" i="1"/>
  <c r="H42" i="1"/>
  <c r="F42" i="1"/>
  <c r="G41" i="1"/>
  <c r="H41" i="1"/>
  <c r="F41" i="1"/>
  <c r="G40" i="1"/>
  <c r="H40" i="1"/>
  <c r="F40" i="1"/>
  <c r="G39" i="1"/>
  <c r="H39" i="1"/>
  <c r="F39" i="1"/>
  <c r="G37" i="1"/>
  <c r="H37" i="1"/>
  <c r="F37" i="1"/>
  <c r="G36" i="1"/>
  <c r="H36" i="1"/>
  <c r="F36" i="1"/>
  <c r="G35" i="1"/>
  <c r="H35" i="1"/>
  <c r="F35" i="1"/>
  <c r="G34" i="1"/>
  <c r="H34" i="1"/>
  <c r="F34" i="1"/>
  <c r="G31" i="1"/>
  <c r="H31" i="1"/>
  <c r="F31" i="1"/>
  <c r="G30" i="1"/>
  <c r="H30" i="1"/>
  <c r="F30" i="1"/>
  <c r="G29" i="1"/>
  <c r="H29" i="1"/>
  <c r="F29" i="1"/>
  <c r="G28" i="1"/>
  <c r="H28" i="1"/>
  <c r="F28" i="1"/>
  <c r="G27" i="1"/>
  <c r="H27" i="1"/>
  <c r="F27" i="1"/>
  <c r="G17" i="1"/>
  <c r="H17" i="1"/>
  <c r="F17" i="1"/>
  <c r="G16" i="1"/>
  <c r="H16" i="1"/>
  <c r="G237" i="1" l="1"/>
  <c r="H50" i="1"/>
  <c r="H209" i="1"/>
  <c r="G209" i="1"/>
  <c r="G33" i="1"/>
  <c r="F209" i="1"/>
  <c r="G50" i="1"/>
  <c r="G14" i="1"/>
  <c r="F186" i="1"/>
  <c r="G251" i="1"/>
  <c r="H33" i="1"/>
  <c r="H186" i="1"/>
  <c r="F237" i="1"/>
  <c r="H13" i="1"/>
  <c r="H237" i="1"/>
  <c r="H148" i="1"/>
  <c r="G148" i="1"/>
  <c r="G130" i="1" s="1"/>
  <c r="G259" i="1" s="1"/>
  <c r="H251" i="1"/>
  <c r="F251" i="1"/>
  <c r="F33" i="1"/>
  <c r="F148" i="1"/>
  <c r="F14" i="1"/>
  <c r="H130" i="1" l="1"/>
  <c r="H259" i="1" s="1"/>
  <c r="F130" i="1"/>
  <c r="F259" i="1" s="1"/>
</calcChain>
</file>

<file path=xl/sharedStrings.xml><?xml version="1.0" encoding="utf-8"?>
<sst xmlns="http://schemas.openxmlformats.org/spreadsheetml/2006/main" count="614" uniqueCount="177">
  <si>
    <t>Наименование</t>
  </si>
  <si>
    <t>ЦСР</t>
  </si>
  <si>
    <t>РЗ</t>
  </si>
  <si>
    <t>Пр</t>
  </si>
  <si>
    <t>ВР</t>
  </si>
  <si>
    <t>02 0 00 00000</t>
  </si>
  <si>
    <t>02 0 01 00000</t>
  </si>
  <si>
    <t>02 0 01 99990</t>
  </si>
  <si>
    <t>Национальная экономика</t>
  </si>
  <si>
    <t>Дорожное хозяйство (дорожные фонды)</t>
  </si>
  <si>
    <t>Иные закупки товаров, работ и услуг для обеспечения государственных (муниципальных) нужд</t>
  </si>
  <si>
    <t>Общегосударственные вопросы</t>
  </si>
  <si>
    <t>Другие общегосударственные вопросы</t>
  </si>
  <si>
    <t>Муниципальная программа «Развитие физической культуры и спорта в Тогодском сельском поселении на 2017-2019 годы»</t>
  </si>
  <si>
    <t>04 0 00 00000</t>
  </si>
  <si>
    <t>Развитие физической культуры и спорта  на территории Тогодского сельского поселения</t>
  </si>
  <si>
    <t>04 0 01 00000</t>
  </si>
  <si>
    <t>Реализация мероприятий Муниципальной программы «Развитие физической культуры и спорта в Тогодском сельском поселении на 2017-2019 годы»</t>
  </si>
  <si>
    <t>04 0 01 99990</t>
  </si>
  <si>
    <t>Физическая культура и спорт</t>
  </si>
  <si>
    <t>Физическая культура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</si>
  <si>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</si>
  <si>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</si>
  <si>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</si>
  <si>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</si>
  <si>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Национальная безопасность и правоохранительная деятельность</t>
  </si>
  <si>
    <t>Обеспечение пожарной безопасности</t>
  </si>
  <si>
    <t>Укрепление материально-технической базы Тогодского сельского поселения</t>
  </si>
  <si>
    <t>05 0 02 00000</t>
  </si>
  <si>
    <t>05 0 02 99990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</si>
  <si>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</si>
  <si>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</si>
  <si>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</si>
  <si>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</si>
  <si>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r>
      <t>Другие  о</t>
    </r>
    <r>
      <rPr>
        <sz val="10"/>
        <color indexed="8"/>
        <rFont val="Times New Roman"/>
        <family val="1"/>
        <charset val="204"/>
      </rPr>
      <t xml:space="preserve">бщегосударственные </t>
    </r>
    <r>
      <rPr>
        <sz val="10"/>
        <color indexed="8"/>
        <rFont val="Times New Roman"/>
        <family val="1"/>
        <charset val="204"/>
      </rPr>
      <t xml:space="preserve">вопросы </t>
    </r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</si>
  <si>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</si>
  <si>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</si>
  <si>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</si>
  <si>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</si>
  <si>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Жилищно-коммунальное хозяйство</t>
  </si>
  <si>
    <t>Благоустройство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</si>
  <si>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</si>
  <si>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</si>
  <si>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</si>
  <si>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</si>
  <si>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</si>
  <si>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</si>
  <si>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</si>
  <si>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</si>
  <si>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</si>
  <si>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</si>
  <si>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Культура, кинематография</t>
  </si>
  <si>
    <t>Культура</t>
  </si>
  <si>
    <t>09 0 00 00000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</si>
  <si>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</si>
  <si>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</si>
  <si>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</si>
  <si>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</si>
  <si>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</si>
  <si>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</si>
  <si>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</si>
  <si>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 xml:space="preserve">10 0 01 00000 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</si>
  <si>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</si>
  <si>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</si>
  <si>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государственных (муниципальных) органов</t>
  </si>
  <si>
    <t>Расходы на обеспечение функций муниципальных органов</t>
  </si>
  <si>
    <t>Уплата налогов, сборов и иных платежей</t>
  </si>
  <si>
    <t>Прочие расходы, не отнесенные к муниципальным программам Тогодского сельского поселения</t>
  </si>
  <si>
    <t>Проведение мероприятий для детей и молодежи</t>
  </si>
  <si>
    <t>Образование</t>
  </si>
  <si>
    <t>Молодёжная политика и оздоровление детей</t>
  </si>
  <si>
    <t>Резервные фонды исполнительных органов государственной (муниципальной) власти</t>
  </si>
  <si>
    <t>Резервные фонды</t>
  </si>
  <si>
    <t>Резервные средства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</si>
  <si>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</si>
  <si>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Расходы на обеспечение функций, связанных с общегосударственным управлением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</si>
  <si>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</si>
  <si>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Социальная политика</t>
  </si>
  <si>
    <t>Пенсионное обеспечение</t>
  </si>
  <si>
    <t>Публичные нормативные социальные выплаты гражданам</t>
  </si>
  <si>
    <t>Условно утвержденные расходы</t>
  </si>
  <si>
    <t>Благоустройство территории сельского поселения</t>
  </si>
  <si>
    <t>Уличное освещение</t>
  </si>
  <si>
    <t>Организация и содержание мест захоронений</t>
  </si>
  <si>
    <t>Прочие мероприятия по благоустройству сельского поселения</t>
  </si>
  <si>
    <t>96 0 00 00000</t>
  </si>
  <si>
    <t>Специальные расходы</t>
  </si>
  <si>
    <t>96 0 00 26050</t>
  </si>
  <si>
    <t>Межбюджетные трансферты бюджетам муниципальных районов из бюджетов поселений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</si>
  <si>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</si>
  <si>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Иные межбюджетные трансферты</t>
  </si>
  <si>
    <t>Сельское хозяйство и рыболовство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</si>
  <si>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</si>
  <si>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</si>
  <si>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бюджету муниципального района  на осуществлении переданных полномочий по организации и осуществлению мероприятий по работе с детьми и молодежью</t>
  </si>
  <si>
    <t>Межбюджетные трансферты бюджету муниципального района  на осуществлении переданных полномочий по обеспечению мероприятий в сфере культуры</t>
  </si>
  <si>
    <t>Межбюджетные трансферты бюджетам поселений из бюджетов муниципальных районов</t>
  </si>
  <si>
    <t>Межбюджетные трансферты бюджетам поселений из бюджетов муниципальных районов на осуществление  переданных полномочий в части утверждения местных нормативов градостроительного проектирования поселений</t>
  </si>
  <si>
    <t>Расходы бюджета поселения, источником финансового обеспечения которых является субвенции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</si>
  <si>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</si>
  <si>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</si>
  <si>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Мобилизационная и вневойсковая подготовка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</si>
  <si>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</si>
  <si>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ВСЕГО расходов</t>
  </si>
  <si>
    <t>04</t>
  </si>
  <si>
    <t>09</t>
  </si>
  <si>
    <t>01</t>
  </si>
  <si>
    <t>13</t>
  </si>
  <si>
    <t>03</t>
  </si>
  <si>
    <t>05</t>
  </si>
  <si>
    <t>08</t>
  </si>
  <si>
    <t>02</t>
  </si>
  <si>
    <t>07</t>
  </si>
  <si>
    <t>06</t>
  </si>
  <si>
    <t>тыс. рублей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</si>
  <si>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</si>
  <si>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«Автомобильные дороги и дорожная деятельность в Тогодском сельском поселении  на 2020 - 2022 годы»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</si>
  <si>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</si>
  <si>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</si>
  <si>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2022 год</t>
  </si>
  <si>
    <t>Реализация мероприятий муниципальной программы «Противодействие коррупции в Тогодском сельском поселении на 2020-2022 годы»</t>
  </si>
  <si>
    <t>Муниципальная программа «Противодействие коррупции в Тогодском сельском поселении на 2020-2022 годы»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</si>
  <si>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</si>
  <si>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</si>
  <si>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</si>
  <si>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 xml:space="preserve">Физическая культура </t>
  </si>
  <si>
    <t>11</t>
  </si>
  <si>
    <t>Непрограммные направления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</si>
  <si>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</si>
  <si>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</si>
  <si>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</si>
  <si>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</si>
  <si>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</si>
  <si>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</si>
  <si>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</si>
  <si>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</si>
  <si>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02 0 01 71520</t>
  </si>
  <si>
    <t>02 0 01 S1520</t>
  </si>
  <si>
    <t>07 0 03 72090</t>
  </si>
  <si>
    <t>07 0 0372090</t>
  </si>
  <si>
    <t>07 0 03 S2090</t>
  </si>
  <si>
    <t xml:space="preserve">Реализация проекта ТОС: оказание содействияТОС № 4 по приобретению и установлению элементов спортивной игровой площадки  в д. Наход </t>
  </si>
  <si>
    <t>07 0 03 75290</t>
  </si>
  <si>
    <t>07 0 02 75290</t>
  </si>
  <si>
    <t>07 0 03 5002F</t>
  </si>
  <si>
    <t>Расходы иных межбюджетных трансфертов, передаваемых бюджетам сельских поселений Новгородской области в целях финансирования расходных обязательств, связанных с финансовым обеспечением первоочередных расходов за счет средств резервного фонда Правительства РФ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</si>
  <si>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</si>
  <si>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коронавирусной инфекции</t>
  </si>
  <si>
    <t>2023 год</t>
  </si>
  <si>
    <t>Повышение доступности информационных ресурсов для организаций и  граждан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</si>
  <si>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</si>
  <si>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</si>
  <si>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98200S1520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</si>
  <si>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</si>
  <si>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</si>
  <si>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10 0 01 99990</t>
  </si>
  <si>
    <t>Реализация мероприятий муниципальной программы Тогодского сельского поселения «Комплексное развитие сельских территорий Тогодского сельского поселения до 2025 года»</t>
  </si>
  <si>
    <t>Муниципальная программа Тогодского сельского поселения «Информатизация Администрации Тогодского сельского поселения на 2022-2025 годы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</si>
  <si>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</si>
  <si>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Распределение бюджетных ассигнований по целевым статьям (муниципальным программам   Администрации Тогодского сельского поселения и непрограммным направлениям деятельности), группам и подгруппам видов расходов классификации расходов бюджета поселения на 2022 год и на плановый период 2023 и 2024 годов</t>
  </si>
  <si>
    <t>2024 год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</si>
  <si>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</si>
  <si>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</si>
  <si>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</si>
  <si>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</si>
  <si>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</si>
  <si>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</si>
  <si>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</si>
  <si>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r>
      <t xml:space="preserve">Реализация мероприятий муниципальной программы  </t>
    </r>
    <r>
      <rPr>
        <sz val="10"/>
        <color theme="1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</si>
  <si>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</si>
  <si>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Реализация проекта ТОС: оказание содействия ТОС № 2 по ограждению гражданского кладбища в границах ТОС № 2</t>
  </si>
  <si>
    <t>07 0 02 S2090</t>
  </si>
  <si>
    <r>
      <t xml:space="preserve">Приложение 6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к проекту решения Совета депутатов Тогодского сельского поселения «О  бюджете на 2022 год и на плановый период 2023-2024 годов»            </t>
    </r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</si>
  <si>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</si>
  <si>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07 0 02 72090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</si>
  <si>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</si>
  <si>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07 0 03 75360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</si>
</sst>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/>
    </xf>
    <xf numFmtId="164" fontId="8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7" fillId="0" borderId="0" xfId="0" applyFont="1" applyAlignment="1">
      <alignment horizontal="center" wrapText="1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9"/>
  <sheetViews>
    <sheetView tabSelected="1" topLeftCell="A247" zoomScaleNormal="100" workbookViewId="0">
      <selection activeCell="P256" sqref="P256"/>
    </sheetView>
  </sheetViews>
  <sheetFormatPr defaultRowHeight="15" x14ac:dyDescent="0.25"/>
  <cols>
    <col min="1" max="1" width="29.5703125" customWidth="1"/>
    <col min="2" max="2" width="14.7109375" customWidth="1"/>
    <col min="3" max="4" width="7.42578125" customWidth="1"/>
    <col min="5" max="5" width="7.28515625" customWidth="1"/>
    <col min="6" max="6" width="11.42578125" bestFit="1" customWidth="1"/>
    <col min="7" max="7" width="12.28515625" customWidth="1"/>
    <col min="8" max="8" width="13.28515625" customWidth="1"/>
  </cols>
  <sheetData>
    <row r="1" spans="1:8" x14ac:dyDescent="0.25">
      <c r="D1" s="100" t="s">
        <v>172</v>
      </c>
      <c r="E1" s="101"/>
      <c r="F1" s="101"/>
      <c r="G1" s="101"/>
      <c r="H1" s="101"/>
    </row>
    <row r="2" spans="1:8" ht="15.75" x14ac:dyDescent="0.25">
      <c r="C2" s="11"/>
      <c r="D2" s="101"/>
      <c r="E2" s="101"/>
      <c r="F2" s="101"/>
      <c r="G2" s="101"/>
      <c r="H2" s="101"/>
    </row>
    <row r="3" spans="1:8" ht="15.75" customHeight="1" x14ac:dyDescent="0.25">
      <c r="D3" s="101"/>
      <c r="E3" s="101"/>
      <c r="F3" s="101"/>
      <c r="G3" s="101"/>
      <c r="H3" s="101"/>
    </row>
    <row r="4" spans="1:8" ht="29.25" customHeight="1" x14ac:dyDescent="0.25">
      <c r="D4" s="101"/>
      <c r="E4" s="101"/>
      <c r="F4" s="101"/>
      <c r="G4" s="101"/>
      <c r="H4" s="101"/>
    </row>
    <row r="5" spans="1:8" hidden="1" x14ac:dyDescent="0.25">
      <c r="D5" s="101"/>
      <c r="E5" s="101"/>
      <c r="F5" s="101"/>
      <c r="G5" s="101"/>
      <c r="H5" s="101"/>
    </row>
    <row r="6" spans="1:8" ht="7.9" hidden="1" customHeight="1" x14ac:dyDescent="0.25">
      <c r="D6" s="101"/>
      <c r="E6" s="101"/>
      <c r="F6" s="101"/>
      <c r="G6" s="101"/>
      <c r="H6" s="101"/>
    </row>
    <row r="7" spans="1:8" ht="30.75" customHeight="1" x14ac:dyDescent="0.25">
      <c r="A7" s="81" t="s">
        <v>159</v>
      </c>
      <c r="B7" s="81"/>
      <c r="C7" s="81"/>
      <c r="D7" s="81"/>
      <c r="E7" s="81"/>
      <c r="F7" s="81"/>
      <c r="G7" s="81"/>
      <c r="H7" s="81"/>
    </row>
    <row r="8" spans="1:8" x14ac:dyDescent="0.25">
      <c r="A8" s="81"/>
      <c r="B8" s="81"/>
      <c r="C8" s="81"/>
      <c r="D8" s="81"/>
      <c r="E8" s="81"/>
      <c r="F8" s="81"/>
      <c r="G8" s="81"/>
      <c r="H8" s="81"/>
    </row>
    <row r="9" spans="1:8" x14ac:dyDescent="0.25">
      <c r="A9" s="81"/>
      <c r="B9" s="81"/>
      <c r="C9" s="81"/>
      <c r="D9" s="81"/>
      <c r="E9" s="81"/>
      <c r="F9" s="81"/>
      <c r="G9" s="81"/>
      <c r="H9" s="81"/>
    </row>
    <row r="10" spans="1:8" ht="38.450000000000003" customHeight="1" x14ac:dyDescent="0.25">
      <c r="A10" s="81"/>
      <c r="B10" s="81"/>
      <c r="C10" s="81"/>
      <c r="D10" s="81"/>
      <c r="E10" s="81"/>
      <c r="F10" s="81"/>
      <c r="G10" s="81"/>
      <c r="H10" s="81"/>
    </row>
    <row r="11" spans="1:8" x14ac:dyDescent="0.25">
      <c r="F11" s="82" t="s">
        <v>114</v>
      </c>
      <c r="G11" s="82"/>
      <c r="H11" s="82"/>
    </row>
    <row r="12" spans="1:8" ht="22.5" customHeight="1" x14ac:dyDescent="0.25">
      <c r="A12" s="1" t="s">
        <v>0</v>
      </c>
      <c r="B12" s="1" t="s">
        <v>1</v>
      </c>
      <c r="C12" s="1" t="s">
        <v>2</v>
      </c>
      <c r="D12" s="1" t="s">
        <v>3</v>
      </c>
      <c r="E12" s="1" t="s">
        <v>4</v>
      </c>
      <c r="F12" s="1" t="s">
        <v>119</v>
      </c>
      <c r="G12" s="1" t="s">
        <v>148</v>
      </c>
      <c r="H12" s="1" t="s">
        <v>160</v>
      </c>
    </row>
    <row r="13" spans="1:8" ht="67.5" customHeight="1" x14ac:dyDescent="0.25">
      <c r="A13" s="12" t="s">
        <v>116</v>
      </c>
      <c r="B13" s="13" t="s">
        <v>5</v>
      </c>
      <c r="C13" s="13"/>
      <c r="D13" s="13"/>
      <c r="E13" s="14"/>
      <c r="F13" s="15">
        <f>F15</f>
        <v>1090.9000000000001</v>
      </c>
      <c r="G13" s="15">
        <f>G15</f>
        <v>0</v>
      </c>
      <c r="H13" s="15">
        <f>H15</f>
        <v>0</v>
      </c>
    </row>
    <row r="14" spans="1:8" ht="123.6" customHeight="1" x14ac:dyDescent="0.25">
      <c r="A14" s="16" t="s">
        <v>118</v>
      </c>
      <c r="B14" s="17" t="s">
        <v>6</v>
      </c>
      <c r="C14" s="17"/>
      <c r="D14" s="17"/>
      <c r="E14" s="14"/>
      <c r="F14" s="18">
        <f>F15</f>
        <v>1090.9000000000001</v>
      </c>
      <c r="G14" s="18">
        <f>G15</f>
        <v>0</v>
      </c>
      <c r="H14" s="18">
        <f>H15</f>
        <v>0</v>
      </c>
    </row>
    <row r="15" spans="1:8" ht="82.5" customHeight="1" x14ac:dyDescent="0.25">
      <c r="A15" s="19" t="s">
        <v>117</v>
      </c>
      <c r="B15" s="17" t="s">
        <v>7</v>
      </c>
      <c r="C15" s="17"/>
      <c r="D15" s="17"/>
      <c r="E15" s="20"/>
      <c r="F15" s="18">
        <f>F18+F22+F26</f>
        <v>1090.9000000000001</v>
      </c>
      <c r="G15" s="18">
        <f>G18+G22+G26</f>
        <v>0</v>
      </c>
      <c r="H15" s="18">
        <f>H18+H22+H26</f>
        <v>0</v>
      </c>
    </row>
    <row r="16" spans="1:8" ht="22.5" customHeight="1" x14ac:dyDescent="0.25">
      <c r="A16" s="19" t="s">
        <v>8</v>
      </c>
      <c r="B16" s="17" t="s">
        <v>7</v>
      </c>
      <c r="C16" s="21" t="s">
        <v>104</v>
      </c>
      <c r="D16" s="21"/>
      <c r="E16" s="20"/>
      <c r="F16" s="18">
        <f>F18</f>
        <v>501.4</v>
      </c>
      <c r="G16" s="18">
        <f>G18</f>
        <v>0</v>
      </c>
      <c r="H16" s="18">
        <f>H18</f>
        <v>0</v>
      </c>
    </row>
    <row r="17" spans="1:8" ht="25.5" customHeight="1" x14ac:dyDescent="0.25">
      <c r="A17" s="19" t="s">
        <v>9</v>
      </c>
      <c r="B17" s="17" t="s">
        <v>7</v>
      </c>
      <c r="C17" s="21" t="s">
        <v>104</v>
      </c>
      <c r="D17" s="21" t="s">
        <v>105</v>
      </c>
      <c r="E17" s="20"/>
      <c r="F17" s="18">
        <f>F18</f>
        <v>501.4</v>
      </c>
      <c r="G17" s="18">
        <f>G18</f>
        <v>0</v>
      </c>
      <c r="H17" s="18">
        <f>H18</f>
        <v>0</v>
      </c>
    </row>
    <row r="18" spans="1:8" ht="52.5" customHeight="1" x14ac:dyDescent="0.25">
      <c r="A18" s="19" t="s">
        <v>10</v>
      </c>
      <c r="B18" s="17" t="s">
        <v>7</v>
      </c>
      <c r="C18" s="21" t="s">
        <v>104</v>
      </c>
      <c r="D18" s="21" t="s">
        <v>105</v>
      </c>
      <c r="E18" s="20">
        <v>240</v>
      </c>
      <c r="F18" s="18">
        <v>501.4</v>
      </c>
      <c r="G18" s="22">
        <v>0</v>
      </c>
      <c r="H18" s="22">
        <v>0</v>
      </c>
    </row>
    <row r="19" spans="1:8" ht="135.6" customHeight="1" x14ac:dyDescent="0.25">
      <c r="A19" s="19" t="s">
        <v>134</v>
      </c>
      <c r="B19" s="23" t="s">
        <v>136</v>
      </c>
      <c r="C19" s="21"/>
      <c r="D19" s="21"/>
      <c r="E19" s="20"/>
      <c r="F19" s="22">
        <f>F22</f>
        <v>560</v>
      </c>
      <c r="G19" s="22">
        <f>G22</f>
        <v>0</v>
      </c>
      <c r="H19" s="22">
        <f>H22</f>
        <v>0</v>
      </c>
    </row>
    <row r="20" spans="1:8" ht="17.45" customHeight="1" x14ac:dyDescent="0.25">
      <c r="A20" s="19" t="s">
        <v>8</v>
      </c>
      <c r="B20" s="23" t="s">
        <v>136</v>
      </c>
      <c r="C20" s="21" t="s">
        <v>104</v>
      </c>
      <c r="D20" s="21"/>
      <c r="E20" s="20"/>
      <c r="F20" s="22">
        <f t="shared" ref="F20:H21" si="0">F21</f>
        <v>560</v>
      </c>
      <c r="G20" s="22">
        <f t="shared" si="0"/>
        <v>0</v>
      </c>
      <c r="H20" s="22">
        <f t="shared" si="0"/>
        <v>0</v>
      </c>
    </row>
    <row r="21" spans="1:8" ht="31.15" customHeight="1" x14ac:dyDescent="0.25">
      <c r="A21" s="19" t="s">
        <v>9</v>
      </c>
      <c r="B21" s="23" t="s">
        <v>136</v>
      </c>
      <c r="C21" s="21" t="s">
        <v>104</v>
      </c>
      <c r="D21" s="21" t="s">
        <v>105</v>
      </c>
      <c r="E21" s="20"/>
      <c r="F21" s="22">
        <f t="shared" si="0"/>
        <v>560</v>
      </c>
      <c r="G21" s="22">
        <f t="shared" si="0"/>
        <v>0</v>
      </c>
      <c r="H21" s="22">
        <f t="shared" si="0"/>
        <v>0</v>
      </c>
    </row>
    <row r="22" spans="1:8" ht="52.5" customHeight="1" x14ac:dyDescent="0.25">
      <c r="A22" s="19" t="s">
        <v>10</v>
      </c>
      <c r="B22" s="23" t="s">
        <v>136</v>
      </c>
      <c r="C22" s="21" t="s">
        <v>104</v>
      </c>
      <c r="D22" s="21" t="s">
        <v>105</v>
      </c>
      <c r="E22" s="20">
        <v>240</v>
      </c>
      <c r="F22" s="22">
        <v>560</v>
      </c>
      <c r="G22" s="22">
        <v>0</v>
      </c>
      <c r="H22" s="22">
        <v>0</v>
      </c>
    </row>
    <row r="23" spans="1:8" ht="175.15" customHeight="1" x14ac:dyDescent="0.25">
      <c r="A23" s="19" t="s">
        <v>135</v>
      </c>
      <c r="B23" s="21" t="s">
        <v>137</v>
      </c>
      <c r="C23" s="21"/>
      <c r="D23" s="21"/>
      <c r="E23" s="20"/>
      <c r="F23" s="22">
        <f>F26</f>
        <v>29.5</v>
      </c>
      <c r="G23" s="22">
        <v>0</v>
      </c>
      <c r="H23" s="22">
        <f>H26</f>
        <v>0</v>
      </c>
    </row>
    <row r="24" spans="1:8" ht="22.15" customHeight="1" x14ac:dyDescent="0.25">
      <c r="A24" s="19" t="s">
        <v>8</v>
      </c>
      <c r="B24" s="23" t="s">
        <v>137</v>
      </c>
      <c r="C24" s="21" t="s">
        <v>104</v>
      </c>
      <c r="D24" s="21"/>
      <c r="E24" s="20"/>
      <c r="F24" s="22">
        <f>F25</f>
        <v>29.5</v>
      </c>
      <c r="G24" s="22">
        <v>0</v>
      </c>
      <c r="H24" s="22">
        <f>H25</f>
        <v>0</v>
      </c>
    </row>
    <row r="25" spans="1:8" ht="28.15" customHeight="1" x14ac:dyDescent="0.25">
      <c r="A25" s="19" t="s">
        <v>9</v>
      </c>
      <c r="B25" s="23" t="s">
        <v>137</v>
      </c>
      <c r="C25" s="21" t="s">
        <v>104</v>
      </c>
      <c r="D25" s="21" t="s">
        <v>105</v>
      </c>
      <c r="E25" s="20"/>
      <c r="F25" s="22">
        <f>F26</f>
        <v>29.5</v>
      </c>
      <c r="G25" s="22">
        <f>G26</f>
        <v>0</v>
      </c>
      <c r="H25" s="22">
        <f>H26</f>
        <v>0</v>
      </c>
    </row>
    <row r="26" spans="1:8" ht="52.5" customHeight="1" x14ac:dyDescent="0.25">
      <c r="A26" s="19" t="s">
        <v>10</v>
      </c>
      <c r="B26" s="21" t="s">
        <v>137</v>
      </c>
      <c r="C26" s="21" t="s">
        <v>104</v>
      </c>
      <c r="D26" s="21" t="s">
        <v>105</v>
      </c>
      <c r="E26" s="20">
        <v>240</v>
      </c>
      <c r="F26" s="22">
        <v>29.5</v>
      </c>
      <c r="G26" s="22">
        <v>0</v>
      </c>
      <c r="H26" s="22">
        <v>0</v>
      </c>
    </row>
    <row r="27" spans="1:8" ht="7.15" hidden="1" customHeight="1" x14ac:dyDescent="0.25">
      <c r="A27" s="12" t="s">
        <v>13</v>
      </c>
      <c r="B27" s="13" t="s">
        <v>14</v>
      </c>
      <c r="C27" s="24"/>
      <c r="D27" s="24"/>
      <c r="E27" s="14"/>
      <c r="F27" s="15">
        <f>F32</f>
        <v>0</v>
      </c>
      <c r="G27" s="15">
        <f>G32</f>
        <v>0</v>
      </c>
      <c r="H27" s="15">
        <f>H32</f>
        <v>0</v>
      </c>
    </row>
    <row r="28" spans="1:8" ht="39.6" hidden="1" customHeight="1" x14ac:dyDescent="0.25">
      <c r="A28" s="19" t="s">
        <v>15</v>
      </c>
      <c r="B28" s="17" t="s">
        <v>16</v>
      </c>
      <c r="C28" s="23"/>
      <c r="D28" s="23"/>
      <c r="E28" s="20"/>
      <c r="F28" s="18">
        <f>F32</f>
        <v>0</v>
      </c>
      <c r="G28" s="18">
        <f>G32</f>
        <v>0</v>
      </c>
      <c r="H28" s="18">
        <f>H32</f>
        <v>0</v>
      </c>
    </row>
    <row r="29" spans="1:8" ht="72" hidden="1" customHeight="1" x14ac:dyDescent="0.25">
      <c r="A29" s="19" t="s">
        <v>17</v>
      </c>
      <c r="B29" s="17" t="s">
        <v>18</v>
      </c>
      <c r="C29" s="23"/>
      <c r="D29" s="23"/>
      <c r="E29" s="20"/>
      <c r="F29" s="18">
        <f>F32</f>
        <v>0</v>
      </c>
      <c r="G29" s="18">
        <f>G32</f>
        <v>0</v>
      </c>
      <c r="H29" s="18">
        <f>H32</f>
        <v>0</v>
      </c>
    </row>
    <row r="30" spans="1:8" ht="22.15" hidden="1" customHeight="1" x14ac:dyDescent="0.25">
      <c r="A30" s="19" t="s">
        <v>19</v>
      </c>
      <c r="B30" s="17" t="s">
        <v>18</v>
      </c>
      <c r="C30" s="21">
        <v>11</v>
      </c>
      <c r="D30" s="21"/>
      <c r="E30" s="20"/>
      <c r="F30" s="18">
        <f>F32</f>
        <v>0</v>
      </c>
      <c r="G30" s="18">
        <f>G32</f>
        <v>0</v>
      </c>
      <c r="H30" s="18">
        <f>H32</f>
        <v>0</v>
      </c>
    </row>
    <row r="31" spans="1:8" ht="22.15" hidden="1" customHeight="1" x14ac:dyDescent="0.25">
      <c r="A31" s="19" t="s">
        <v>20</v>
      </c>
      <c r="B31" s="17" t="s">
        <v>18</v>
      </c>
      <c r="C31" s="21">
        <v>11</v>
      </c>
      <c r="D31" s="21" t="s">
        <v>106</v>
      </c>
      <c r="E31" s="20"/>
      <c r="F31" s="18">
        <f>F32</f>
        <v>0</v>
      </c>
      <c r="G31" s="18">
        <f>G32</f>
        <v>0</v>
      </c>
      <c r="H31" s="18">
        <f>H32</f>
        <v>0</v>
      </c>
    </row>
    <row r="32" spans="1:8" ht="54.6" hidden="1" customHeight="1" x14ac:dyDescent="0.25">
      <c r="A32" s="19" t="s">
        <v>10</v>
      </c>
      <c r="B32" s="17" t="s">
        <v>18</v>
      </c>
      <c r="C32" s="21">
        <v>11</v>
      </c>
      <c r="D32" s="21" t="s">
        <v>106</v>
      </c>
      <c r="E32" s="20">
        <v>240</v>
      </c>
      <c r="F32" s="18">
        <v>0</v>
      </c>
      <c r="G32" s="22">
        <v>0</v>
      </c>
      <c r="H32" s="22">
        <v>0</v>
      </c>
    </row>
    <row r="33" spans="1:8" ht="74.25" customHeight="1" x14ac:dyDescent="0.25">
      <c r="A33" s="12" t="s">
        <v>161</v>
      </c>
      <c r="B33" s="13" t="s">
        <v>21</v>
      </c>
      <c r="C33" s="24"/>
      <c r="D33" s="24"/>
      <c r="E33" s="14"/>
      <c r="F33" s="15">
        <f>F34+F39</f>
        <v>7</v>
      </c>
      <c r="G33" s="15">
        <f>G34+G39</f>
        <v>25</v>
      </c>
      <c r="H33" s="15">
        <f>H34+H39</f>
        <v>28</v>
      </c>
    </row>
    <row r="34" spans="1:8" ht="71.45" customHeight="1" x14ac:dyDescent="0.25">
      <c r="A34" s="25" t="s">
        <v>22</v>
      </c>
      <c r="B34" s="17" t="s">
        <v>23</v>
      </c>
      <c r="C34" s="23"/>
      <c r="D34" s="23"/>
      <c r="E34" s="20"/>
      <c r="F34" s="15">
        <f>F38</f>
        <v>0</v>
      </c>
      <c r="G34" s="15">
        <f>G38</f>
        <v>18</v>
      </c>
      <c r="H34" s="15">
        <f>H38</f>
        <v>21</v>
      </c>
    </row>
    <row r="35" spans="1:8" ht="152.44999999999999" customHeight="1" x14ac:dyDescent="0.25">
      <c r="A35" s="19" t="s">
        <v>162</v>
      </c>
      <c r="B35" s="17" t="s">
        <v>24</v>
      </c>
      <c r="C35" s="23"/>
      <c r="D35" s="23"/>
      <c r="E35" s="20"/>
      <c r="F35" s="18">
        <f>F38</f>
        <v>0</v>
      </c>
      <c r="G35" s="18">
        <f>G38</f>
        <v>18</v>
      </c>
      <c r="H35" s="18">
        <f>H38</f>
        <v>21</v>
      </c>
    </row>
    <row r="36" spans="1:8" ht="38.25" customHeight="1" x14ac:dyDescent="0.25">
      <c r="A36" s="19" t="s">
        <v>25</v>
      </c>
      <c r="B36" s="17" t="s">
        <v>24</v>
      </c>
      <c r="C36" s="21" t="s">
        <v>108</v>
      </c>
      <c r="D36" s="21"/>
      <c r="E36" s="20"/>
      <c r="F36" s="18">
        <f>F38</f>
        <v>0</v>
      </c>
      <c r="G36" s="18">
        <f>G38</f>
        <v>18</v>
      </c>
      <c r="H36" s="18">
        <f>H38</f>
        <v>21</v>
      </c>
    </row>
    <row r="37" spans="1:8" ht="34.9" customHeight="1" x14ac:dyDescent="0.25">
      <c r="A37" s="19" t="s">
        <v>26</v>
      </c>
      <c r="B37" s="17" t="s">
        <v>24</v>
      </c>
      <c r="C37" s="23" t="s">
        <v>108</v>
      </c>
      <c r="D37" s="23">
        <v>10</v>
      </c>
      <c r="E37" s="20"/>
      <c r="F37" s="18">
        <f>F38</f>
        <v>0</v>
      </c>
      <c r="G37" s="18">
        <f>G38</f>
        <v>18</v>
      </c>
      <c r="H37" s="18">
        <f>H38</f>
        <v>21</v>
      </c>
    </row>
    <row r="38" spans="1:8" ht="58.15" customHeight="1" x14ac:dyDescent="0.25">
      <c r="A38" s="19" t="s">
        <v>10</v>
      </c>
      <c r="B38" s="17" t="s">
        <v>24</v>
      </c>
      <c r="C38" s="23" t="s">
        <v>108</v>
      </c>
      <c r="D38" s="23">
        <v>10</v>
      </c>
      <c r="E38" s="20">
        <v>240</v>
      </c>
      <c r="F38" s="18">
        <v>0</v>
      </c>
      <c r="G38" s="22">
        <v>18</v>
      </c>
      <c r="H38" s="22">
        <v>21</v>
      </c>
    </row>
    <row r="39" spans="1:8" ht="49.15" customHeight="1" x14ac:dyDescent="0.25">
      <c r="A39" s="25" t="s">
        <v>27</v>
      </c>
      <c r="B39" s="17" t="s">
        <v>28</v>
      </c>
      <c r="C39" s="23"/>
      <c r="D39" s="23"/>
      <c r="E39" s="20"/>
      <c r="F39" s="18">
        <f>F43</f>
        <v>7</v>
      </c>
      <c r="G39" s="18">
        <f>G43</f>
        <v>7</v>
      </c>
      <c r="H39" s="18">
        <f>H43</f>
        <v>7</v>
      </c>
    </row>
    <row r="40" spans="1:8" ht="122.45" customHeight="1" x14ac:dyDescent="0.25">
      <c r="A40" s="19" t="s">
        <v>165</v>
      </c>
      <c r="B40" s="17" t="s">
        <v>29</v>
      </c>
      <c r="C40" s="23"/>
      <c r="D40" s="23"/>
      <c r="E40" s="20"/>
      <c r="F40" s="18">
        <f>F43</f>
        <v>7</v>
      </c>
      <c r="G40" s="18">
        <f>G43</f>
        <v>7</v>
      </c>
      <c r="H40" s="18">
        <f>H43</f>
        <v>7</v>
      </c>
    </row>
    <row r="41" spans="1:8" ht="41.25" customHeight="1" x14ac:dyDescent="0.25">
      <c r="A41" s="19" t="s">
        <v>25</v>
      </c>
      <c r="B41" s="17" t="s">
        <v>29</v>
      </c>
      <c r="C41" s="23" t="s">
        <v>108</v>
      </c>
      <c r="D41" s="23"/>
      <c r="E41" s="20"/>
      <c r="F41" s="18">
        <f>F43</f>
        <v>7</v>
      </c>
      <c r="G41" s="18">
        <f>G43</f>
        <v>7</v>
      </c>
      <c r="H41" s="18">
        <f>H43</f>
        <v>7</v>
      </c>
    </row>
    <row r="42" spans="1:8" ht="27.75" customHeight="1" x14ac:dyDescent="0.25">
      <c r="A42" s="19" t="s">
        <v>26</v>
      </c>
      <c r="B42" s="17" t="s">
        <v>29</v>
      </c>
      <c r="C42" s="23" t="s">
        <v>108</v>
      </c>
      <c r="D42" s="23">
        <v>10</v>
      </c>
      <c r="E42" s="20"/>
      <c r="F42" s="18">
        <f>F43</f>
        <v>7</v>
      </c>
      <c r="G42" s="18">
        <f>G43</f>
        <v>7</v>
      </c>
      <c r="H42" s="18">
        <f>H43</f>
        <v>7</v>
      </c>
    </row>
    <row r="43" spans="1:8" ht="53.25" customHeight="1" x14ac:dyDescent="0.25">
      <c r="A43" s="19" t="s">
        <v>10</v>
      </c>
      <c r="B43" s="17" t="s">
        <v>29</v>
      </c>
      <c r="C43" s="23" t="s">
        <v>108</v>
      </c>
      <c r="D43" s="23">
        <v>10</v>
      </c>
      <c r="E43" s="20">
        <v>240</v>
      </c>
      <c r="F43" s="18">
        <v>7</v>
      </c>
      <c r="G43" s="22">
        <v>7</v>
      </c>
      <c r="H43" s="22">
        <v>7</v>
      </c>
    </row>
    <row r="44" spans="1:8" ht="63.75" customHeight="1" x14ac:dyDescent="0.25">
      <c r="A44" s="12" t="s">
        <v>121</v>
      </c>
      <c r="B44" s="14" t="s">
        <v>30</v>
      </c>
      <c r="C44" s="24"/>
      <c r="D44" s="24"/>
      <c r="E44" s="14"/>
      <c r="F44" s="15">
        <f>F49</f>
        <v>6</v>
      </c>
      <c r="G44" s="15">
        <f>G49</f>
        <v>0</v>
      </c>
      <c r="H44" s="15">
        <f>H49</f>
        <v>0</v>
      </c>
    </row>
    <row r="45" spans="1:8" ht="43.9" customHeight="1" x14ac:dyDescent="0.25">
      <c r="A45" s="19" t="s">
        <v>31</v>
      </c>
      <c r="B45" s="20" t="s">
        <v>32</v>
      </c>
      <c r="C45" s="23"/>
      <c r="D45" s="23"/>
      <c r="E45" s="20"/>
      <c r="F45" s="18">
        <f>F49</f>
        <v>6</v>
      </c>
      <c r="G45" s="18">
        <f>G49</f>
        <v>0</v>
      </c>
      <c r="H45" s="18">
        <f>H49</f>
        <v>0</v>
      </c>
    </row>
    <row r="46" spans="1:8" ht="67.5" customHeight="1" x14ac:dyDescent="0.25">
      <c r="A46" s="19" t="s">
        <v>120</v>
      </c>
      <c r="B46" s="20" t="s">
        <v>33</v>
      </c>
      <c r="C46" s="23"/>
      <c r="D46" s="23"/>
      <c r="E46" s="20"/>
      <c r="F46" s="18">
        <f>F49</f>
        <v>6</v>
      </c>
      <c r="G46" s="18">
        <f>G49</f>
        <v>0</v>
      </c>
      <c r="H46" s="18">
        <f>H49</f>
        <v>0</v>
      </c>
    </row>
    <row r="47" spans="1:8" ht="16.899999999999999" customHeight="1" x14ac:dyDescent="0.25">
      <c r="A47" s="19" t="s">
        <v>11</v>
      </c>
      <c r="B47" s="20" t="s">
        <v>33</v>
      </c>
      <c r="C47" s="23" t="s">
        <v>106</v>
      </c>
      <c r="D47" s="23"/>
      <c r="E47" s="14"/>
      <c r="F47" s="18">
        <f>F49</f>
        <v>6</v>
      </c>
      <c r="G47" s="18">
        <f>G49</f>
        <v>0</v>
      </c>
      <c r="H47" s="18">
        <f>H49</f>
        <v>0</v>
      </c>
    </row>
    <row r="48" spans="1:8" ht="28.9" customHeight="1" x14ac:dyDescent="0.25">
      <c r="A48" s="25" t="s">
        <v>34</v>
      </c>
      <c r="B48" s="20" t="s">
        <v>33</v>
      </c>
      <c r="C48" s="23" t="s">
        <v>106</v>
      </c>
      <c r="D48" s="23">
        <v>13</v>
      </c>
      <c r="E48" s="20"/>
      <c r="F48" s="18">
        <f>F49</f>
        <v>6</v>
      </c>
      <c r="G48" s="18">
        <f>G49</f>
        <v>0</v>
      </c>
      <c r="H48" s="18">
        <f>H49</f>
        <v>0</v>
      </c>
    </row>
    <row r="49" spans="1:8" ht="54.75" customHeight="1" x14ac:dyDescent="0.25">
      <c r="A49" s="19" t="s">
        <v>10</v>
      </c>
      <c r="B49" s="20" t="s">
        <v>33</v>
      </c>
      <c r="C49" s="23" t="s">
        <v>106</v>
      </c>
      <c r="D49" s="23">
        <v>13</v>
      </c>
      <c r="E49" s="20">
        <v>240</v>
      </c>
      <c r="F49" s="18">
        <v>6</v>
      </c>
      <c r="G49" s="22">
        <v>0</v>
      </c>
      <c r="H49" s="22">
        <v>0</v>
      </c>
    </row>
    <row r="50" spans="1:8" ht="54.75" customHeight="1" x14ac:dyDescent="0.25">
      <c r="A50" s="12" t="s">
        <v>122</v>
      </c>
      <c r="B50" s="13" t="s">
        <v>35</v>
      </c>
      <c r="C50" s="24"/>
      <c r="D50" s="24"/>
      <c r="E50" s="13"/>
      <c r="F50" s="15">
        <f>F51+F56+F81</f>
        <v>761.6099999999999</v>
      </c>
      <c r="G50" s="15">
        <f>G51+G56+G81</f>
        <v>0</v>
      </c>
      <c r="H50" s="15">
        <f>H51+H56+H81</f>
        <v>0</v>
      </c>
    </row>
    <row r="51" spans="1:8" ht="43.9" customHeight="1" x14ac:dyDescent="0.25">
      <c r="A51" s="25" t="s">
        <v>36</v>
      </c>
      <c r="B51" s="17" t="s">
        <v>37</v>
      </c>
      <c r="C51" s="23"/>
      <c r="D51" s="23"/>
      <c r="E51" s="13"/>
      <c r="F51" s="18">
        <f>F55</f>
        <v>296.89999999999998</v>
      </c>
      <c r="G51" s="18">
        <f>G55</f>
        <v>0</v>
      </c>
      <c r="H51" s="18">
        <f>H55</f>
        <v>0</v>
      </c>
    </row>
    <row r="52" spans="1:8" ht="81.599999999999994" customHeight="1" x14ac:dyDescent="0.25">
      <c r="A52" s="19" t="s">
        <v>131</v>
      </c>
      <c r="B52" s="17" t="s">
        <v>38</v>
      </c>
      <c r="C52" s="23"/>
      <c r="D52" s="23"/>
      <c r="E52" s="17"/>
      <c r="F52" s="18">
        <f>F55</f>
        <v>296.89999999999998</v>
      </c>
      <c r="G52" s="18">
        <f>G55</f>
        <v>0</v>
      </c>
      <c r="H52" s="18">
        <f>H55</f>
        <v>0</v>
      </c>
    </row>
    <row r="53" spans="1:8" ht="34.9" customHeight="1" x14ac:dyDescent="0.25">
      <c r="A53" s="19" t="s">
        <v>39</v>
      </c>
      <c r="B53" s="17" t="s">
        <v>38</v>
      </c>
      <c r="C53" s="23" t="s">
        <v>109</v>
      </c>
      <c r="D53" s="23"/>
      <c r="E53" s="17"/>
      <c r="F53" s="18">
        <f>F55</f>
        <v>296.89999999999998</v>
      </c>
      <c r="G53" s="18">
        <f>G55</f>
        <v>0</v>
      </c>
      <c r="H53" s="18">
        <f>H55</f>
        <v>0</v>
      </c>
    </row>
    <row r="54" spans="1:8" ht="27" customHeight="1" x14ac:dyDescent="0.25">
      <c r="A54" s="19" t="s">
        <v>40</v>
      </c>
      <c r="B54" s="17" t="s">
        <v>38</v>
      </c>
      <c r="C54" s="23" t="s">
        <v>109</v>
      </c>
      <c r="D54" s="23" t="s">
        <v>108</v>
      </c>
      <c r="E54" s="17"/>
      <c r="F54" s="18">
        <f>F55</f>
        <v>296.89999999999998</v>
      </c>
      <c r="G54" s="18">
        <f>G55</f>
        <v>0</v>
      </c>
      <c r="H54" s="18">
        <f>H55</f>
        <v>0</v>
      </c>
    </row>
    <row r="55" spans="1:8" ht="71.45" customHeight="1" x14ac:dyDescent="0.25">
      <c r="A55" s="19" t="s">
        <v>10</v>
      </c>
      <c r="B55" s="17" t="s">
        <v>38</v>
      </c>
      <c r="C55" s="23" t="s">
        <v>109</v>
      </c>
      <c r="D55" s="23" t="s">
        <v>108</v>
      </c>
      <c r="E55" s="17">
        <v>240</v>
      </c>
      <c r="F55" s="18">
        <v>296.89999999999998</v>
      </c>
      <c r="G55" s="22">
        <v>0</v>
      </c>
      <c r="H55" s="22">
        <v>0</v>
      </c>
    </row>
    <row r="56" spans="1:8" ht="38.450000000000003" customHeight="1" x14ac:dyDescent="0.25">
      <c r="A56" s="25" t="s">
        <v>41</v>
      </c>
      <c r="B56" s="17" t="s">
        <v>42</v>
      </c>
      <c r="C56" s="23"/>
      <c r="D56" s="23"/>
      <c r="E56" s="17"/>
      <c r="F56" s="18">
        <f>F64+F72+F68+F80+F57</f>
        <v>196</v>
      </c>
      <c r="G56" s="18">
        <f>G64</f>
        <v>0</v>
      </c>
      <c r="H56" s="18">
        <f>H64</f>
        <v>0</v>
      </c>
    </row>
    <row r="57" spans="1:8" ht="57.6" customHeight="1" x14ac:dyDescent="0.25">
      <c r="A57" s="19" t="s">
        <v>39</v>
      </c>
      <c r="B57" s="34" t="s">
        <v>174</v>
      </c>
      <c r="C57" s="71"/>
      <c r="D57" s="71"/>
      <c r="E57" s="70"/>
      <c r="F57" s="35">
        <v>150</v>
      </c>
      <c r="G57" s="72">
        <v>0</v>
      </c>
      <c r="H57" s="72">
        <v>0</v>
      </c>
    </row>
    <row r="58" spans="1:8" ht="57.6" customHeight="1" x14ac:dyDescent="0.25">
      <c r="A58" s="19" t="s">
        <v>40</v>
      </c>
      <c r="B58" s="34" t="s">
        <v>174</v>
      </c>
      <c r="C58" s="71" t="s">
        <v>109</v>
      </c>
      <c r="D58" s="71"/>
      <c r="E58" s="70"/>
      <c r="F58" s="35">
        <v>150</v>
      </c>
      <c r="G58" s="72">
        <v>0</v>
      </c>
      <c r="H58" s="72">
        <v>0</v>
      </c>
    </row>
    <row r="59" spans="1:8" ht="108.75" customHeight="1" x14ac:dyDescent="0.25">
      <c r="A59" s="63" t="s">
        <v>173</v>
      </c>
      <c r="B59" s="34" t="s">
        <v>174</v>
      </c>
      <c r="C59" s="71" t="s">
        <v>109</v>
      </c>
      <c r="D59" s="71" t="s">
        <v>108</v>
      </c>
      <c r="E59" s="70"/>
      <c r="F59" s="35">
        <v>150</v>
      </c>
      <c r="G59" s="72">
        <v>0</v>
      </c>
      <c r="H59" s="72">
        <v>0</v>
      </c>
    </row>
    <row r="60" spans="1:8" ht="57.6" customHeight="1" x14ac:dyDescent="0.25">
      <c r="A60" s="19" t="s">
        <v>10</v>
      </c>
      <c r="B60" s="34" t="s">
        <v>174</v>
      </c>
      <c r="C60" s="71" t="s">
        <v>109</v>
      </c>
      <c r="D60" s="71" t="s">
        <v>108</v>
      </c>
      <c r="E60" s="70">
        <v>240</v>
      </c>
      <c r="F60" s="35">
        <v>150</v>
      </c>
      <c r="G60" s="72">
        <v>0</v>
      </c>
      <c r="H60" s="72">
        <v>0</v>
      </c>
    </row>
    <row r="61" spans="1:8" ht="84" customHeight="1" x14ac:dyDescent="0.25">
      <c r="A61" s="19" t="s">
        <v>132</v>
      </c>
      <c r="B61" s="17" t="s">
        <v>43</v>
      </c>
      <c r="C61" s="23"/>
      <c r="D61" s="23"/>
      <c r="E61" s="17"/>
      <c r="F61" s="18">
        <f>F64</f>
        <v>16</v>
      </c>
      <c r="G61" s="18">
        <f>G64</f>
        <v>0</v>
      </c>
      <c r="H61" s="18">
        <f>H64</f>
        <v>0</v>
      </c>
    </row>
    <row r="62" spans="1:8" ht="21.75" customHeight="1" x14ac:dyDescent="0.25">
      <c r="A62" s="19" t="s">
        <v>39</v>
      </c>
      <c r="B62" s="17" t="s">
        <v>43</v>
      </c>
      <c r="C62" s="23" t="s">
        <v>109</v>
      </c>
      <c r="D62" s="23"/>
      <c r="E62" s="17"/>
      <c r="F62" s="18">
        <f>F64</f>
        <v>16</v>
      </c>
      <c r="G62" s="18">
        <f>G64</f>
        <v>0</v>
      </c>
      <c r="H62" s="18">
        <f>H64</f>
        <v>0</v>
      </c>
    </row>
    <row r="63" spans="1:8" ht="21.75" customHeight="1" x14ac:dyDescent="0.25">
      <c r="A63" s="19" t="s">
        <v>40</v>
      </c>
      <c r="B63" s="17" t="s">
        <v>43</v>
      </c>
      <c r="C63" s="23" t="s">
        <v>109</v>
      </c>
      <c r="D63" s="23" t="s">
        <v>108</v>
      </c>
      <c r="E63" s="17"/>
      <c r="F63" s="18">
        <v>16</v>
      </c>
      <c r="G63" s="18">
        <f>G64</f>
        <v>0</v>
      </c>
      <c r="H63" s="18">
        <f>H64</f>
        <v>0</v>
      </c>
    </row>
    <row r="64" spans="1:8" ht="52.9" customHeight="1" x14ac:dyDescent="0.25">
      <c r="A64" s="19" t="s">
        <v>10</v>
      </c>
      <c r="B64" s="17" t="s">
        <v>43</v>
      </c>
      <c r="C64" s="23" t="s">
        <v>109</v>
      </c>
      <c r="D64" s="23" t="s">
        <v>108</v>
      </c>
      <c r="E64" s="17">
        <v>240</v>
      </c>
      <c r="F64" s="18">
        <v>16</v>
      </c>
      <c r="G64" s="22">
        <v>0</v>
      </c>
      <c r="H64" s="22">
        <v>0</v>
      </c>
    </row>
    <row r="65" spans="1:8" ht="12" hidden="1" customHeight="1" x14ac:dyDescent="0.25">
      <c r="A65" s="26" t="s">
        <v>115</v>
      </c>
      <c r="B65" s="27" t="s">
        <v>138</v>
      </c>
      <c r="C65" s="28"/>
      <c r="D65" s="28"/>
      <c r="E65" s="27"/>
      <c r="F65" s="29">
        <f>F68</f>
        <v>0</v>
      </c>
      <c r="G65" s="29">
        <f>G68</f>
        <v>0</v>
      </c>
      <c r="H65" s="29">
        <f>H68</f>
        <v>0</v>
      </c>
    </row>
    <row r="66" spans="1:8" ht="12" hidden="1" customHeight="1" x14ac:dyDescent="0.25">
      <c r="A66" s="26" t="s">
        <v>39</v>
      </c>
      <c r="B66" s="27" t="s">
        <v>139</v>
      </c>
      <c r="C66" s="30" t="s">
        <v>109</v>
      </c>
      <c r="D66" s="30"/>
      <c r="E66" s="31"/>
      <c r="F66" s="29">
        <f>F68</f>
        <v>0</v>
      </c>
      <c r="G66" s="29">
        <f>G68</f>
        <v>0</v>
      </c>
      <c r="H66" s="29">
        <f>H68</f>
        <v>0</v>
      </c>
    </row>
    <row r="67" spans="1:8" ht="12" hidden="1" customHeight="1" x14ac:dyDescent="0.25">
      <c r="A67" s="26" t="s">
        <v>40</v>
      </c>
      <c r="B67" s="27" t="s">
        <v>138</v>
      </c>
      <c r="C67" s="30" t="s">
        <v>109</v>
      </c>
      <c r="D67" s="30" t="s">
        <v>108</v>
      </c>
      <c r="E67" s="31"/>
      <c r="F67" s="29">
        <f>F68</f>
        <v>0</v>
      </c>
      <c r="G67" s="29">
        <f>G68</f>
        <v>0</v>
      </c>
      <c r="H67" s="29">
        <f>H68</f>
        <v>0</v>
      </c>
    </row>
    <row r="68" spans="1:8" ht="16.899999999999999" hidden="1" customHeight="1" x14ac:dyDescent="0.25">
      <c r="A68" s="26" t="s">
        <v>10</v>
      </c>
      <c r="B68" s="27" t="s">
        <v>138</v>
      </c>
      <c r="C68" s="30" t="s">
        <v>109</v>
      </c>
      <c r="D68" s="30" t="s">
        <v>108</v>
      </c>
      <c r="E68" s="31">
        <v>240</v>
      </c>
      <c r="F68" s="29"/>
      <c r="G68" s="32">
        <v>0</v>
      </c>
      <c r="H68" s="32">
        <v>0</v>
      </c>
    </row>
    <row r="69" spans="1:8" ht="12" hidden="1" customHeight="1" x14ac:dyDescent="0.25">
      <c r="A69" s="33" t="s">
        <v>141</v>
      </c>
      <c r="B69" s="34" t="s">
        <v>140</v>
      </c>
      <c r="C69" s="34"/>
      <c r="D69" s="34"/>
      <c r="E69" s="34"/>
      <c r="F69" s="35">
        <f>F72</f>
        <v>0</v>
      </c>
      <c r="G69" s="35">
        <f>G72</f>
        <v>0</v>
      </c>
      <c r="H69" s="35">
        <f>H72</f>
        <v>0</v>
      </c>
    </row>
    <row r="70" spans="1:8" ht="12" hidden="1" customHeight="1" x14ac:dyDescent="0.25">
      <c r="A70" s="33" t="s">
        <v>39</v>
      </c>
      <c r="B70" s="34" t="s">
        <v>140</v>
      </c>
      <c r="C70" s="36" t="s">
        <v>109</v>
      </c>
      <c r="D70" s="36"/>
      <c r="E70" s="37"/>
      <c r="F70" s="35">
        <f>F72</f>
        <v>0</v>
      </c>
      <c r="G70" s="35">
        <f>G72</f>
        <v>0</v>
      </c>
      <c r="H70" s="35">
        <f>H72</f>
        <v>0</v>
      </c>
    </row>
    <row r="71" spans="1:8" ht="12" hidden="1" customHeight="1" x14ac:dyDescent="0.25">
      <c r="A71" s="33" t="s">
        <v>40</v>
      </c>
      <c r="B71" s="34" t="s">
        <v>140</v>
      </c>
      <c r="C71" s="36" t="s">
        <v>109</v>
      </c>
      <c r="D71" s="36" t="s">
        <v>108</v>
      </c>
      <c r="E71" s="37"/>
      <c r="F71" s="35">
        <f>F72</f>
        <v>0</v>
      </c>
      <c r="G71" s="35">
        <f>G72</f>
        <v>0</v>
      </c>
      <c r="H71" s="35">
        <f>H72</f>
        <v>0</v>
      </c>
    </row>
    <row r="72" spans="1:8" ht="12" hidden="1" customHeight="1" x14ac:dyDescent="0.25">
      <c r="A72" s="33" t="s">
        <v>10</v>
      </c>
      <c r="B72" s="34" t="s">
        <v>140</v>
      </c>
      <c r="C72" s="36" t="s">
        <v>109</v>
      </c>
      <c r="D72" s="36" t="s">
        <v>108</v>
      </c>
      <c r="E72" s="37">
        <v>240</v>
      </c>
      <c r="F72" s="35"/>
      <c r="G72" s="38">
        <v>0</v>
      </c>
      <c r="H72" s="38">
        <v>0</v>
      </c>
    </row>
    <row r="73" spans="1:8" ht="130.15" hidden="1" customHeight="1" x14ac:dyDescent="0.25">
      <c r="A73" s="39" t="s">
        <v>147</v>
      </c>
      <c r="B73" s="34" t="s">
        <v>143</v>
      </c>
      <c r="C73" s="36"/>
      <c r="D73" s="36"/>
      <c r="E73" s="37"/>
      <c r="F73" s="35"/>
      <c r="G73" s="38">
        <v>0</v>
      </c>
      <c r="H73" s="38">
        <v>0</v>
      </c>
    </row>
    <row r="74" spans="1:8" ht="20.45" hidden="1" customHeight="1" x14ac:dyDescent="0.25">
      <c r="A74" s="19" t="s">
        <v>39</v>
      </c>
      <c r="B74" s="34" t="s">
        <v>143</v>
      </c>
      <c r="C74" s="23" t="s">
        <v>109</v>
      </c>
      <c r="D74" s="23"/>
      <c r="E74" s="17"/>
      <c r="F74" s="35"/>
      <c r="G74" s="38">
        <v>0</v>
      </c>
      <c r="H74" s="38">
        <v>0</v>
      </c>
    </row>
    <row r="75" spans="1:8" ht="17.45" hidden="1" customHeight="1" x14ac:dyDescent="0.25">
      <c r="A75" s="19" t="s">
        <v>40</v>
      </c>
      <c r="B75" s="34" t="s">
        <v>143</v>
      </c>
      <c r="C75" s="23" t="s">
        <v>109</v>
      </c>
      <c r="D75" s="23" t="s">
        <v>108</v>
      </c>
      <c r="E75" s="17"/>
      <c r="F75" s="35"/>
      <c r="G75" s="38">
        <v>0</v>
      </c>
      <c r="H75" s="38">
        <v>0</v>
      </c>
    </row>
    <row r="76" spans="1:8" ht="57.6" hidden="1" customHeight="1" x14ac:dyDescent="0.25">
      <c r="A76" s="19" t="s">
        <v>10</v>
      </c>
      <c r="B76" s="34" t="s">
        <v>143</v>
      </c>
      <c r="C76" s="23" t="s">
        <v>109</v>
      </c>
      <c r="D76" s="23" t="s">
        <v>108</v>
      </c>
      <c r="E76" s="17">
        <v>240</v>
      </c>
      <c r="F76" s="35">
        <v>0</v>
      </c>
      <c r="G76" s="38">
        <v>0</v>
      </c>
      <c r="H76" s="38">
        <v>0</v>
      </c>
    </row>
    <row r="77" spans="1:8" s="66" customFormat="1" ht="103.15" customHeight="1" x14ac:dyDescent="0.2">
      <c r="A77" s="63" t="s">
        <v>170</v>
      </c>
      <c r="B77" s="64" t="s">
        <v>171</v>
      </c>
      <c r="C77" s="64"/>
      <c r="D77" s="64"/>
      <c r="E77" s="64"/>
      <c r="F77" s="65">
        <f>F80</f>
        <v>30</v>
      </c>
      <c r="G77" s="65">
        <f t="shared" ref="G77:H77" si="1">G80</f>
        <v>0</v>
      </c>
      <c r="H77" s="65">
        <f t="shared" si="1"/>
        <v>0</v>
      </c>
    </row>
    <row r="78" spans="1:8" s="66" customFormat="1" ht="31.9" customHeight="1" x14ac:dyDescent="0.2">
      <c r="A78" s="63" t="s">
        <v>39</v>
      </c>
      <c r="B78" s="64" t="s">
        <v>171</v>
      </c>
      <c r="C78" s="67" t="s">
        <v>109</v>
      </c>
      <c r="D78" s="67"/>
      <c r="E78" s="68"/>
      <c r="F78" s="65">
        <f>F80</f>
        <v>30</v>
      </c>
      <c r="G78" s="65">
        <f t="shared" ref="G78:H78" si="2">G80</f>
        <v>0</v>
      </c>
      <c r="H78" s="65">
        <f t="shared" si="2"/>
        <v>0</v>
      </c>
    </row>
    <row r="79" spans="1:8" s="66" customFormat="1" ht="24" customHeight="1" x14ac:dyDescent="0.2">
      <c r="A79" s="63" t="s">
        <v>40</v>
      </c>
      <c r="B79" s="64" t="s">
        <v>171</v>
      </c>
      <c r="C79" s="67" t="s">
        <v>109</v>
      </c>
      <c r="D79" s="67" t="s">
        <v>108</v>
      </c>
      <c r="E79" s="68"/>
      <c r="F79" s="65">
        <f>F80</f>
        <v>30</v>
      </c>
      <c r="G79" s="65">
        <f t="shared" ref="G79:H79" si="3">G80</f>
        <v>0</v>
      </c>
      <c r="H79" s="65">
        <f t="shared" si="3"/>
        <v>0</v>
      </c>
    </row>
    <row r="80" spans="1:8" s="66" customFormat="1" ht="58.9" customHeight="1" x14ac:dyDescent="0.2">
      <c r="A80" s="63" t="s">
        <v>10</v>
      </c>
      <c r="B80" s="64" t="s">
        <v>171</v>
      </c>
      <c r="C80" s="67" t="s">
        <v>109</v>
      </c>
      <c r="D80" s="67" t="s">
        <v>108</v>
      </c>
      <c r="E80" s="68">
        <v>240</v>
      </c>
      <c r="F80" s="65">
        <v>30</v>
      </c>
      <c r="G80" s="69">
        <v>0</v>
      </c>
      <c r="H80" s="69">
        <v>0</v>
      </c>
    </row>
    <row r="81" spans="1:8" ht="41.45" customHeight="1" x14ac:dyDescent="0.25">
      <c r="A81" s="25" t="s">
        <v>44</v>
      </c>
      <c r="B81" s="17" t="s">
        <v>45</v>
      </c>
      <c r="C81" s="23"/>
      <c r="D81" s="23"/>
      <c r="E81" s="17"/>
      <c r="F81" s="18">
        <v>268.70999999999998</v>
      </c>
      <c r="G81" s="18">
        <f>G87+G95+G92+G103</f>
        <v>0</v>
      </c>
      <c r="H81" s="18">
        <f>H87+H95+H92+H103</f>
        <v>0</v>
      </c>
    </row>
    <row r="82" spans="1:8" ht="93.75" customHeight="1" x14ac:dyDescent="0.25">
      <c r="A82" s="79" t="s">
        <v>175</v>
      </c>
      <c r="B82" s="10" t="s">
        <v>176</v>
      </c>
      <c r="C82" s="71" t="s">
        <v>109</v>
      </c>
      <c r="D82" s="10" t="s">
        <v>108</v>
      </c>
      <c r="E82" s="70"/>
      <c r="F82" s="72">
        <v>108.51</v>
      </c>
      <c r="G82" s="72">
        <v>0</v>
      </c>
      <c r="H82" s="72">
        <v>0</v>
      </c>
    </row>
    <row r="83" spans="1:8" ht="60.75" customHeight="1" x14ac:dyDescent="0.25">
      <c r="A83" s="80" t="s">
        <v>10</v>
      </c>
      <c r="B83" s="10" t="s">
        <v>176</v>
      </c>
      <c r="C83" s="71" t="s">
        <v>109</v>
      </c>
      <c r="D83" s="10" t="s">
        <v>108</v>
      </c>
      <c r="E83" s="70">
        <v>240</v>
      </c>
      <c r="F83" s="72">
        <v>108.51</v>
      </c>
      <c r="G83" s="72">
        <v>0</v>
      </c>
      <c r="H83" s="72">
        <v>0</v>
      </c>
    </row>
    <row r="84" spans="1:8" ht="99.6" customHeight="1" x14ac:dyDescent="0.25">
      <c r="A84" s="19" t="s">
        <v>133</v>
      </c>
      <c r="B84" s="17" t="s">
        <v>46</v>
      </c>
      <c r="C84" s="23"/>
      <c r="D84" s="23"/>
      <c r="E84" s="17"/>
      <c r="F84" s="18">
        <f>F87</f>
        <v>69</v>
      </c>
      <c r="G84" s="18">
        <f>G87</f>
        <v>0</v>
      </c>
      <c r="H84" s="18">
        <f>H87</f>
        <v>0</v>
      </c>
    </row>
    <row r="85" spans="1:8" ht="29.25" customHeight="1" x14ac:dyDescent="0.25">
      <c r="A85" s="19" t="s">
        <v>39</v>
      </c>
      <c r="B85" s="17" t="s">
        <v>46</v>
      </c>
      <c r="C85" s="23" t="s">
        <v>109</v>
      </c>
      <c r="D85" s="23"/>
      <c r="E85" s="17"/>
      <c r="F85" s="18">
        <f>F87</f>
        <v>69</v>
      </c>
      <c r="G85" s="18">
        <f>G87</f>
        <v>0</v>
      </c>
      <c r="H85" s="18">
        <f>H87</f>
        <v>0</v>
      </c>
    </row>
    <row r="86" spans="1:8" ht="19.5" customHeight="1" x14ac:dyDescent="0.25">
      <c r="A86" s="19" t="s">
        <v>40</v>
      </c>
      <c r="B86" s="17" t="s">
        <v>46</v>
      </c>
      <c r="C86" s="23" t="s">
        <v>109</v>
      </c>
      <c r="D86" s="23" t="s">
        <v>108</v>
      </c>
      <c r="E86" s="17"/>
      <c r="F86" s="18">
        <f>F87</f>
        <v>69</v>
      </c>
      <c r="G86" s="18">
        <f>G87</f>
        <v>0</v>
      </c>
      <c r="H86" s="18">
        <f>H87</f>
        <v>0</v>
      </c>
    </row>
    <row r="87" spans="1:8" ht="54.6" customHeight="1" x14ac:dyDescent="0.25">
      <c r="A87" s="19" t="s">
        <v>10</v>
      </c>
      <c r="B87" s="17" t="s">
        <v>46</v>
      </c>
      <c r="C87" s="23" t="s">
        <v>109</v>
      </c>
      <c r="D87" s="23" t="s">
        <v>108</v>
      </c>
      <c r="E87" s="17">
        <v>240</v>
      </c>
      <c r="F87" s="18">
        <v>69</v>
      </c>
      <c r="G87" s="22">
        <v>0</v>
      </c>
      <c r="H87" s="22">
        <v>0</v>
      </c>
    </row>
    <row r="88" spans="1:8" ht="72.599999999999994" hidden="1" customHeight="1" x14ac:dyDescent="0.25">
      <c r="A88" s="40" t="s">
        <v>146</v>
      </c>
      <c r="B88" s="34" t="s">
        <v>140</v>
      </c>
      <c r="C88" s="34"/>
      <c r="D88" s="34"/>
      <c r="E88" s="34"/>
      <c r="F88" s="35">
        <v>0</v>
      </c>
      <c r="G88" s="35">
        <f>G95</f>
        <v>0</v>
      </c>
      <c r="H88" s="35">
        <f>H95</f>
        <v>0</v>
      </c>
    </row>
    <row r="89" spans="1:8" ht="108.6" hidden="1" customHeight="1" x14ac:dyDescent="0.25">
      <c r="A89" s="33" t="s">
        <v>115</v>
      </c>
      <c r="B89" s="34" t="s">
        <v>138</v>
      </c>
      <c r="C89" s="41"/>
      <c r="D89" s="41"/>
      <c r="E89" s="34"/>
      <c r="F89" s="42">
        <f>F92</f>
        <v>0</v>
      </c>
      <c r="G89" s="42">
        <f>G92</f>
        <v>0</v>
      </c>
      <c r="H89" s="42">
        <f>H92</f>
        <v>0</v>
      </c>
    </row>
    <row r="90" spans="1:8" ht="19.899999999999999" hidden="1" customHeight="1" x14ac:dyDescent="0.25">
      <c r="A90" s="33" t="s">
        <v>39</v>
      </c>
      <c r="B90" s="34" t="s">
        <v>139</v>
      </c>
      <c r="C90" s="36" t="s">
        <v>109</v>
      </c>
      <c r="D90" s="36"/>
      <c r="E90" s="37"/>
      <c r="F90" s="42">
        <f>F92</f>
        <v>0</v>
      </c>
      <c r="G90" s="42">
        <f>G92</f>
        <v>0</v>
      </c>
      <c r="H90" s="42">
        <f>H92</f>
        <v>0</v>
      </c>
    </row>
    <row r="91" spans="1:8" ht="16.899999999999999" hidden="1" customHeight="1" x14ac:dyDescent="0.25">
      <c r="A91" s="33" t="s">
        <v>40</v>
      </c>
      <c r="B91" s="34" t="s">
        <v>138</v>
      </c>
      <c r="C91" s="36" t="s">
        <v>109</v>
      </c>
      <c r="D91" s="36" t="s">
        <v>108</v>
      </c>
      <c r="E91" s="37"/>
      <c r="F91" s="42">
        <f>F92</f>
        <v>0</v>
      </c>
      <c r="G91" s="42">
        <f>G92</f>
        <v>0</v>
      </c>
      <c r="H91" s="42">
        <f>H92</f>
        <v>0</v>
      </c>
    </row>
    <row r="92" spans="1:8" ht="54.6" hidden="1" customHeight="1" x14ac:dyDescent="0.25">
      <c r="A92" s="33" t="s">
        <v>10</v>
      </c>
      <c r="B92" s="34" t="s">
        <v>138</v>
      </c>
      <c r="C92" s="36" t="s">
        <v>109</v>
      </c>
      <c r="D92" s="36" t="s">
        <v>108</v>
      </c>
      <c r="E92" s="37">
        <v>240</v>
      </c>
      <c r="F92" s="42">
        <v>0</v>
      </c>
      <c r="G92" s="43">
        <v>0</v>
      </c>
      <c r="H92" s="43">
        <v>0</v>
      </c>
    </row>
    <row r="93" spans="1:8" ht="27.6" hidden="1" customHeight="1" x14ac:dyDescent="0.25">
      <c r="A93" s="33" t="s">
        <v>39</v>
      </c>
      <c r="B93" s="34" t="s">
        <v>140</v>
      </c>
      <c r="C93" s="36" t="s">
        <v>109</v>
      </c>
      <c r="D93" s="36"/>
      <c r="E93" s="37"/>
      <c r="F93" s="35">
        <f>F95</f>
        <v>0</v>
      </c>
      <c r="G93" s="35">
        <f>G95</f>
        <v>0</v>
      </c>
      <c r="H93" s="35">
        <f>H95</f>
        <v>0</v>
      </c>
    </row>
    <row r="94" spans="1:8" ht="25.15" hidden="1" customHeight="1" x14ac:dyDescent="0.25">
      <c r="A94" s="33" t="s">
        <v>40</v>
      </c>
      <c r="B94" s="34" t="s">
        <v>140</v>
      </c>
      <c r="C94" s="36" t="s">
        <v>109</v>
      </c>
      <c r="D94" s="36" t="s">
        <v>108</v>
      </c>
      <c r="E94" s="37"/>
      <c r="F94" s="35">
        <f>F95</f>
        <v>0</v>
      </c>
      <c r="G94" s="35">
        <f>G95</f>
        <v>0</v>
      </c>
      <c r="H94" s="35">
        <f>H95</f>
        <v>0</v>
      </c>
    </row>
    <row r="95" spans="1:8" ht="55.15" hidden="1" customHeight="1" x14ac:dyDescent="0.25">
      <c r="A95" s="33" t="s">
        <v>10</v>
      </c>
      <c r="B95" s="34" t="s">
        <v>140</v>
      </c>
      <c r="C95" s="36" t="s">
        <v>109</v>
      </c>
      <c r="D95" s="36" t="s">
        <v>108</v>
      </c>
      <c r="E95" s="37">
        <v>240</v>
      </c>
      <c r="F95" s="35">
        <v>0</v>
      </c>
      <c r="G95" s="38">
        <v>0</v>
      </c>
      <c r="H95" s="38">
        <v>0</v>
      </c>
    </row>
    <row r="96" spans="1:8" ht="137.44999999999999" hidden="1" customHeight="1" x14ac:dyDescent="0.25">
      <c r="A96" s="40" t="s">
        <v>145</v>
      </c>
      <c r="B96" s="23" t="s">
        <v>144</v>
      </c>
      <c r="C96" s="36"/>
      <c r="D96" s="36"/>
      <c r="E96" s="37"/>
      <c r="F96" s="35"/>
      <c r="G96" s="38">
        <v>0</v>
      </c>
      <c r="H96" s="38">
        <v>0</v>
      </c>
    </row>
    <row r="97" spans="1:8" ht="20.45" hidden="1" customHeight="1" x14ac:dyDescent="0.25">
      <c r="A97" s="33" t="s">
        <v>39</v>
      </c>
      <c r="B97" s="23" t="s">
        <v>144</v>
      </c>
      <c r="C97" s="36" t="s">
        <v>109</v>
      </c>
      <c r="D97" s="36"/>
      <c r="E97" s="37"/>
      <c r="F97" s="35"/>
      <c r="G97" s="38">
        <v>0</v>
      </c>
      <c r="H97" s="38">
        <v>0</v>
      </c>
    </row>
    <row r="98" spans="1:8" ht="21" hidden="1" customHeight="1" x14ac:dyDescent="0.25">
      <c r="A98" s="33" t="s">
        <v>40</v>
      </c>
      <c r="B98" s="23" t="s">
        <v>144</v>
      </c>
      <c r="C98" s="36" t="s">
        <v>109</v>
      </c>
      <c r="D98" s="36" t="s">
        <v>108</v>
      </c>
      <c r="E98" s="37"/>
      <c r="F98" s="35"/>
      <c r="G98" s="38">
        <v>0</v>
      </c>
      <c r="H98" s="38">
        <v>0</v>
      </c>
    </row>
    <row r="99" spans="1:8" ht="55.15" hidden="1" customHeight="1" x14ac:dyDescent="0.25">
      <c r="A99" s="33" t="s">
        <v>10</v>
      </c>
      <c r="B99" s="23" t="s">
        <v>144</v>
      </c>
      <c r="C99" s="36" t="s">
        <v>109</v>
      </c>
      <c r="D99" s="36" t="s">
        <v>108</v>
      </c>
      <c r="E99" s="37">
        <v>240</v>
      </c>
      <c r="F99" s="35">
        <v>0</v>
      </c>
      <c r="G99" s="38">
        <v>0</v>
      </c>
      <c r="H99" s="38">
        <v>0</v>
      </c>
    </row>
    <row r="100" spans="1:8" ht="132" hidden="1" customHeight="1" x14ac:dyDescent="0.25">
      <c r="A100" s="39" t="s">
        <v>147</v>
      </c>
      <c r="B100" s="34" t="s">
        <v>142</v>
      </c>
      <c r="C100" s="36"/>
      <c r="D100" s="36"/>
      <c r="E100" s="37"/>
      <c r="F100" s="35">
        <v>0</v>
      </c>
      <c r="G100" s="38">
        <v>0</v>
      </c>
      <c r="H100" s="38">
        <v>0</v>
      </c>
    </row>
    <row r="101" spans="1:8" ht="16.899999999999999" hidden="1" customHeight="1" x14ac:dyDescent="0.25">
      <c r="A101" s="33" t="s">
        <v>39</v>
      </c>
      <c r="B101" s="34" t="s">
        <v>142</v>
      </c>
      <c r="C101" s="36" t="s">
        <v>109</v>
      </c>
      <c r="D101" s="36"/>
      <c r="E101" s="37"/>
      <c r="F101" s="35">
        <v>0</v>
      </c>
      <c r="G101" s="38">
        <v>0</v>
      </c>
      <c r="H101" s="38">
        <v>0</v>
      </c>
    </row>
    <row r="102" spans="1:8" ht="18" hidden="1" customHeight="1" x14ac:dyDescent="0.25">
      <c r="A102" s="33" t="s">
        <v>40</v>
      </c>
      <c r="B102" s="34" t="s">
        <v>142</v>
      </c>
      <c r="C102" s="36" t="s">
        <v>109</v>
      </c>
      <c r="D102" s="36" t="s">
        <v>108</v>
      </c>
      <c r="E102" s="37"/>
      <c r="F102" s="35">
        <v>0</v>
      </c>
      <c r="G102" s="38">
        <v>0</v>
      </c>
      <c r="H102" s="38">
        <v>0</v>
      </c>
    </row>
    <row r="103" spans="1:8" ht="55.15" hidden="1" customHeight="1" x14ac:dyDescent="0.25">
      <c r="A103" s="19" t="s">
        <v>10</v>
      </c>
      <c r="B103" s="34" t="s">
        <v>142</v>
      </c>
      <c r="C103" s="36" t="s">
        <v>109</v>
      </c>
      <c r="D103" s="36" t="s">
        <v>108</v>
      </c>
      <c r="E103" s="37">
        <v>240</v>
      </c>
      <c r="F103" s="35"/>
      <c r="G103" s="38">
        <v>0</v>
      </c>
      <c r="H103" s="38">
        <v>0</v>
      </c>
    </row>
    <row r="104" spans="1:8" ht="156" customHeight="1" x14ac:dyDescent="0.25">
      <c r="A104" s="60" t="s">
        <v>168</v>
      </c>
      <c r="B104" s="61" t="s">
        <v>169</v>
      </c>
      <c r="C104" s="59" t="s">
        <v>109</v>
      </c>
      <c r="D104" s="61" t="s">
        <v>108</v>
      </c>
      <c r="E104" s="58"/>
      <c r="F104" s="57">
        <v>91.2</v>
      </c>
      <c r="G104" s="57">
        <v>0</v>
      </c>
      <c r="H104" s="57">
        <v>0</v>
      </c>
    </row>
    <row r="105" spans="1:8" ht="60.75" customHeight="1" x14ac:dyDescent="0.25">
      <c r="A105" s="62" t="s">
        <v>10</v>
      </c>
      <c r="B105" s="61" t="s">
        <v>169</v>
      </c>
      <c r="C105" s="59" t="s">
        <v>109</v>
      </c>
      <c r="D105" s="61" t="s">
        <v>108</v>
      </c>
      <c r="E105" s="58">
        <v>240</v>
      </c>
      <c r="F105" s="57">
        <v>91.2</v>
      </c>
      <c r="G105" s="57">
        <v>0</v>
      </c>
      <c r="H105" s="57">
        <v>0</v>
      </c>
    </row>
    <row r="106" spans="1:8" ht="66.599999999999994" customHeight="1" x14ac:dyDescent="0.25">
      <c r="A106" s="12" t="s">
        <v>163</v>
      </c>
      <c r="B106" s="13" t="s">
        <v>47</v>
      </c>
      <c r="C106" s="24"/>
      <c r="D106" s="24"/>
      <c r="E106" s="13"/>
      <c r="F106" s="15">
        <f>F111</f>
        <v>11</v>
      </c>
      <c r="G106" s="15">
        <f>G111</f>
        <v>11.2</v>
      </c>
      <c r="H106" s="15">
        <f>H111</f>
        <v>13.2</v>
      </c>
    </row>
    <row r="107" spans="1:8" ht="56.25" customHeight="1" x14ac:dyDescent="0.25">
      <c r="A107" s="19" t="s">
        <v>48</v>
      </c>
      <c r="B107" s="17" t="s">
        <v>49</v>
      </c>
      <c r="C107" s="23"/>
      <c r="D107" s="23"/>
      <c r="E107" s="13"/>
      <c r="F107" s="18">
        <f>F111</f>
        <v>11</v>
      </c>
      <c r="G107" s="18">
        <f>G111</f>
        <v>11.2</v>
      </c>
      <c r="H107" s="18">
        <f>H111</f>
        <v>13.2</v>
      </c>
    </row>
    <row r="108" spans="1:8" ht="66.75" customHeight="1" x14ac:dyDescent="0.25">
      <c r="A108" s="19" t="s">
        <v>164</v>
      </c>
      <c r="B108" s="17" t="s">
        <v>50</v>
      </c>
      <c r="C108" s="23"/>
      <c r="D108" s="23"/>
      <c r="E108" s="17"/>
      <c r="F108" s="18">
        <f>F111</f>
        <v>11</v>
      </c>
      <c r="G108" s="18">
        <f>G111</f>
        <v>11.2</v>
      </c>
      <c r="H108" s="18">
        <f>H111</f>
        <v>13.2</v>
      </c>
    </row>
    <row r="109" spans="1:8" ht="17.25" customHeight="1" x14ac:dyDescent="0.25">
      <c r="A109" s="19" t="s">
        <v>51</v>
      </c>
      <c r="B109" s="17" t="s">
        <v>50</v>
      </c>
      <c r="C109" s="23" t="s">
        <v>110</v>
      </c>
      <c r="D109" s="23"/>
      <c r="E109" s="20"/>
      <c r="F109" s="18">
        <f>F111</f>
        <v>11</v>
      </c>
      <c r="G109" s="18">
        <f>G111</f>
        <v>11.2</v>
      </c>
      <c r="H109" s="18">
        <f>H111</f>
        <v>13.2</v>
      </c>
    </row>
    <row r="110" spans="1:8" ht="15.75" customHeight="1" x14ac:dyDescent="0.25">
      <c r="A110" s="19" t="s">
        <v>52</v>
      </c>
      <c r="B110" s="17" t="s">
        <v>50</v>
      </c>
      <c r="C110" s="23" t="s">
        <v>110</v>
      </c>
      <c r="D110" s="23" t="s">
        <v>106</v>
      </c>
      <c r="E110" s="14"/>
      <c r="F110" s="18">
        <f>F111</f>
        <v>11</v>
      </c>
      <c r="G110" s="18">
        <f>G111</f>
        <v>11.2</v>
      </c>
      <c r="H110" s="18">
        <f>H111</f>
        <v>13.2</v>
      </c>
    </row>
    <row r="111" spans="1:8" ht="58.9" customHeight="1" x14ac:dyDescent="0.25">
      <c r="A111" s="19" t="s">
        <v>10</v>
      </c>
      <c r="B111" s="17" t="s">
        <v>50</v>
      </c>
      <c r="C111" s="23" t="s">
        <v>110</v>
      </c>
      <c r="D111" s="23" t="s">
        <v>106</v>
      </c>
      <c r="E111" s="17">
        <v>240</v>
      </c>
      <c r="F111" s="18">
        <v>11</v>
      </c>
      <c r="G111" s="22">
        <v>11.2</v>
      </c>
      <c r="H111" s="22">
        <v>13.2</v>
      </c>
    </row>
    <row r="112" spans="1:8" ht="79.150000000000006" customHeight="1" x14ac:dyDescent="0.25">
      <c r="A112" s="12" t="s">
        <v>157</v>
      </c>
      <c r="B112" s="13" t="s">
        <v>53</v>
      </c>
      <c r="C112" s="24"/>
      <c r="D112" s="24"/>
      <c r="E112" s="13"/>
      <c r="F112" s="15">
        <f>F117+F122</f>
        <v>66.2</v>
      </c>
      <c r="G112" s="15">
        <f>G117+G122</f>
        <v>66.2</v>
      </c>
      <c r="H112" s="15">
        <f>H117+H122</f>
        <v>101.2</v>
      </c>
    </row>
    <row r="113" spans="1:8" ht="70.900000000000006" customHeight="1" x14ac:dyDescent="0.25">
      <c r="A113" s="25" t="s">
        <v>54</v>
      </c>
      <c r="B113" s="20" t="s">
        <v>55</v>
      </c>
      <c r="C113" s="23"/>
      <c r="D113" s="23"/>
      <c r="E113" s="17"/>
      <c r="F113" s="18">
        <f>F117</f>
        <v>13</v>
      </c>
      <c r="G113" s="18">
        <f>G117</f>
        <v>13</v>
      </c>
      <c r="H113" s="18">
        <f>H117</f>
        <v>13</v>
      </c>
    </row>
    <row r="114" spans="1:8" ht="111.6" customHeight="1" x14ac:dyDescent="0.25">
      <c r="A114" s="19" t="s">
        <v>158</v>
      </c>
      <c r="B114" s="20" t="s">
        <v>56</v>
      </c>
      <c r="C114" s="23"/>
      <c r="D114" s="23"/>
      <c r="E114" s="17"/>
      <c r="F114" s="18">
        <f>F117</f>
        <v>13</v>
      </c>
      <c r="G114" s="18">
        <f>G117</f>
        <v>13</v>
      </c>
      <c r="H114" s="18">
        <f>H117</f>
        <v>13</v>
      </c>
    </row>
    <row r="115" spans="1:8" ht="23.45" customHeight="1" x14ac:dyDescent="0.25">
      <c r="A115" s="19" t="s">
        <v>11</v>
      </c>
      <c r="B115" s="20" t="s">
        <v>56</v>
      </c>
      <c r="C115" s="23" t="s">
        <v>106</v>
      </c>
      <c r="D115" s="23"/>
      <c r="E115" s="17"/>
      <c r="F115" s="18">
        <f>F117</f>
        <v>13</v>
      </c>
      <c r="G115" s="18">
        <f>G117</f>
        <v>13</v>
      </c>
      <c r="H115" s="18">
        <f>H117</f>
        <v>13</v>
      </c>
    </row>
    <row r="116" spans="1:8" ht="86.25" customHeight="1" x14ac:dyDescent="0.25">
      <c r="A116" s="19" t="s">
        <v>57</v>
      </c>
      <c r="B116" s="20" t="s">
        <v>56</v>
      </c>
      <c r="C116" s="23" t="s">
        <v>106</v>
      </c>
      <c r="D116" s="23" t="s">
        <v>104</v>
      </c>
      <c r="E116" s="17"/>
      <c r="F116" s="18">
        <f>F117</f>
        <v>13</v>
      </c>
      <c r="G116" s="18">
        <f>G117</f>
        <v>13</v>
      </c>
      <c r="H116" s="18">
        <f>H117</f>
        <v>13</v>
      </c>
    </row>
    <row r="117" spans="1:8" ht="56.25" customHeight="1" x14ac:dyDescent="0.25">
      <c r="A117" s="19" t="s">
        <v>10</v>
      </c>
      <c r="B117" s="20" t="s">
        <v>56</v>
      </c>
      <c r="C117" s="23" t="s">
        <v>106</v>
      </c>
      <c r="D117" s="23" t="s">
        <v>104</v>
      </c>
      <c r="E117" s="17">
        <v>240</v>
      </c>
      <c r="F117" s="18">
        <v>13</v>
      </c>
      <c r="G117" s="22">
        <v>13</v>
      </c>
      <c r="H117" s="22">
        <v>13</v>
      </c>
    </row>
    <row r="118" spans="1:8" ht="54" customHeight="1" x14ac:dyDescent="0.25">
      <c r="A118" s="19" t="s">
        <v>58</v>
      </c>
      <c r="B118" s="20" t="s">
        <v>59</v>
      </c>
      <c r="C118" s="23"/>
      <c r="D118" s="23"/>
      <c r="E118" s="17"/>
      <c r="F118" s="18">
        <f>F122</f>
        <v>53.2</v>
      </c>
      <c r="G118" s="18">
        <f>G122</f>
        <v>53.2</v>
      </c>
      <c r="H118" s="18">
        <f>H122</f>
        <v>88.2</v>
      </c>
    </row>
    <row r="119" spans="1:8" ht="132" customHeight="1" x14ac:dyDescent="0.25">
      <c r="A119" s="19" t="s">
        <v>166</v>
      </c>
      <c r="B119" s="20" t="s">
        <v>60</v>
      </c>
      <c r="C119" s="23"/>
      <c r="D119" s="23"/>
      <c r="E119" s="17"/>
      <c r="F119" s="18">
        <f>F122</f>
        <v>53.2</v>
      </c>
      <c r="G119" s="18">
        <f>G122</f>
        <v>53.2</v>
      </c>
      <c r="H119" s="18">
        <f>H122</f>
        <v>88.2</v>
      </c>
    </row>
    <row r="120" spans="1:8" ht="17.25" customHeight="1" x14ac:dyDescent="0.25">
      <c r="A120" s="19" t="s">
        <v>11</v>
      </c>
      <c r="B120" s="20" t="s">
        <v>60</v>
      </c>
      <c r="C120" s="23" t="s">
        <v>106</v>
      </c>
      <c r="D120" s="23"/>
      <c r="E120" s="17"/>
      <c r="F120" s="18">
        <f>F122</f>
        <v>53.2</v>
      </c>
      <c r="G120" s="18">
        <f>G122</f>
        <v>53.2</v>
      </c>
      <c r="H120" s="18">
        <f>H122</f>
        <v>88.2</v>
      </c>
    </row>
    <row r="121" spans="1:8" ht="83.45" customHeight="1" x14ac:dyDescent="0.25">
      <c r="A121" s="19" t="s">
        <v>57</v>
      </c>
      <c r="B121" s="20" t="s">
        <v>60</v>
      </c>
      <c r="C121" s="23" t="s">
        <v>106</v>
      </c>
      <c r="D121" s="23" t="s">
        <v>104</v>
      </c>
      <c r="E121" s="17"/>
      <c r="F121" s="18">
        <f>F122</f>
        <v>53.2</v>
      </c>
      <c r="G121" s="18">
        <f>G122</f>
        <v>53.2</v>
      </c>
      <c r="H121" s="18">
        <f>H122</f>
        <v>88.2</v>
      </c>
    </row>
    <row r="122" spans="1:8" ht="57" customHeight="1" x14ac:dyDescent="0.25">
      <c r="A122" s="19" t="s">
        <v>10</v>
      </c>
      <c r="B122" s="20" t="s">
        <v>60</v>
      </c>
      <c r="C122" s="23" t="s">
        <v>106</v>
      </c>
      <c r="D122" s="23" t="s">
        <v>104</v>
      </c>
      <c r="E122" s="17">
        <v>240</v>
      </c>
      <c r="F122" s="18">
        <v>53.2</v>
      </c>
      <c r="G122" s="22">
        <v>53.2</v>
      </c>
      <c r="H122" s="22">
        <v>88.2</v>
      </c>
    </row>
    <row r="123" spans="1:8" ht="83.45" customHeight="1" x14ac:dyDescent="0.25">
      <c r="A123" s="12" t="s">
        <v>129</v>
      </c>
      <c r="B123" s="14">
        <v>1000000000</v>
      </c>
      <c r="C123" s="24"/>
      <c r="D123" s="24"/>
      <c r="E123" s="13"/>
      <c r="F123" s="15">
        <f>F129</f>
        <v>10</v>
      </c>
      <c r="G123" s="15">
        <f>G129</f>
        <v>10</v>
      </c>
      <c r="H123" s="15">
        <f>H129</f>
        <v>10</v>
      </c>
    </row>
    <row r="124" spans="1:8" ht="41.45" customHeight="1" x14ac:dyDescent="0.25">
      <c r="A124" s="19" t="s">
        <v>130</v>
      </c>
      <c r="B124" s="20" t="s">
        <v>61</v>
      </c>
      <c r="C124" s="23"/>
      <c r="D124" s="23"/>
      <c r="E124" s="17"/>
      <c r="F124" s="18">
        <f>F129</f>
        <v>10</v>
      </c>
      <c r="G124" s="18">
        <f>G129</f>
        <v>10</v>
      </c>
      <c r="H124" s="18">
        <f>H129</f>
        <v>10</v>
      </c>
    </row>
    <row r="125" spans="1:8" ht="12" customHeight="1" x14ac:dyDescent="0.25">
      <c r="A125" s="83" t="s">
        <v>156</v>
      </c>
      <c r="B125" s="84" t="s">
        <v>155</v>
      </c>
      <c r="C125" s="85"/>
      <c r="D125" s="85"/>
      <c r="E125" s="84"/>
      <c r="F125" s="86">
        <f>F129</f>
        <v>10</v>
      </c>
      <c r="G125" s="86">
        <f>G129</f>
        <v>10</v>
      </c>
      <c r="H125" s="86">
        <f>H129</f>
        <v>10</v>
      </c>
    </row>
    <row r="126" spans="1:8" ht="70.150000000000006" customHeight="1" x14ac:dyDescent="0.25">
      <c r="A126" s="83"/>
      <c r="B126" s="84"/>
      <c r="C126" s="85"/>
      <c r="D126" s="85"/>
      <c r="E126" s="84"/>
      <c r="F126" s="86"/>
      <c r="G126" s="86"/>
      <c r="H126" s="86"/>
    </row>
    <row r="127" spans="1:8" ht="22.15" customHeight="1" x14ac:dyDescent="0.25">
      <c r="A127" s="19" t="s">
        <v>39</v>
      </c>
      <c r="B127" s="17" t="s">
        <v>155</v>
      </c>
      <c r="C127" s="23" t="s">
        <v>109</v>
      </c>
      <c r="D127" s="23"/>
      <c r="E127" s="17"/>
      <c r="F127" s="18">
        <f>F129</f>
        <v>10</v>
      </c>
      <c r="G127" s="18">
        <f>G129</f>
        <v>10</v>
      </c>
      <c r="H127" s="18">
        <f>H129</f>
        <v>10</v>
      </c>
    </row>
    <row r="128" spans="1:8" ht="29.45" customHeight="1" x14ac:dyDescent="0.25">
      <c r="A128" s="19" t="s">
        <v>40</v>
      </c>
      <c r="B128" s="17" t="s">
        <v>155</v>
      </c>
      <c r="C128" s="23" t="s">
        <v>109</v>
      </c>
      <c r="D128" s="23" t="s">
        <v>108</v>
      </c>
      <c r="E128" s="17"/>
      <c r="F128" s="18">
        <f>F129</f>
        <v>10</v>
      </c>
      <c r="G128" s="18">
        <f>G129</f>
        <v>10</v>
      </c>
      <c r="H128" s="18">
        <f>H129</f>
        <v>10</v>
      </c>
    </row>
    <row r="129" spans="1:8" ht="57.6" customHeight="1" x14ac:dyDescent="0.25">
      <c r="A129" s="19" t="s">
        <v>10</v>
      </c>
      <c r="B129" s="17" t="s">
        <v>155</v>
      </c>
      <c r="C129" s="23" t="s">
        <v>109</v>
      </c>
      <c r="D129" s="23" t="s">
        <v>108</v>
      </c>
      <c r="E129" s="17">
        <v>240</v>
      </c>
      <c r="F129" s="18">
        <v>10</v>
      </c>
      <c r="G129" s="22">
        <v>10</v>
      </c>
      <c r="H129" s="22">
        <v>10</v>
      </c>
    </row>
    <row r="130" spans="1:8" ht="30.6" customHeight="1" x14ac:dyDescent="0.25">
      <c r="A130" s="12" t="s">
        <v>127</v>
      </c>
      <c r="B130" s="13">
        <v>9000000000</v>
      </c>
      <c r="C130" s="24"/>
      <c r="D130" s="24"/>
      <c r="E130" s="13"/>
      <c r="F130" s="15">
        <f>F131+F140+F148+F186+F209+F237+F258+F251</f>
        <v>3297.35</v>
      </c>
      <c r="G130" s="15">
        <f>G131+G140+G148+G186+G209+G237+G258+G251</f>
        <v>3479.2000000000003</v>
      </c>
      <c r="H130" s="15">
        <f>H131+H140+H148+H186+H209+H237+H258+H251</f>
        <v>3401.6</v>
      </c>
    </row>
    <row r="131" spans="1:8" ht="31.15" customHeight="1" x14ac:dyDescent="0.25">
      <c r="A131" s="44" t="s">
        <v>62</v>
      </c>
      <c r="B131" s="14">
        <v>9110001000</v>
      </c>
      <c r="C131" s="45"/>
      <c r="D131" s="45"/>
      <c r="E131" s="14"/>
      <c r="F131" s="46">
        <f>F132</f>
        <v>686.8</v>
      </c>
      <c r="G131" s="46">
        <f>G136</f>
        <v>617.9</v>
      </c>
      <c r="H131" s="46">
        <f>H136</f>
        <v>617.9</v>
      </c>
    </row>
    <row r="132" spans="1:8" ht="22.5" customHeight="1" x14ac:dyDescent="0.25">
      <c r="A132" s="25" t="s">
        <v>11</v>
      </c>
      <c r="B132" s="20">
        <v>9110001000</v>
      </c>
      <c r="C132" s="21" t="s">
        <v>106</v>
      </c>
      <c r="D132" s="21"/>
      <c r="E132" s="20"/>
      <c r="F132" s="47">
        <f>F136+F138</f>
        <v>686.8</v>
      </c>
      <c r="G132" s="47">
        <f>G136</f>
        <v>617.9</v>
      </c>
      <c r="H132" s="47">
        <f>H136</f>
        <v>617.9</v>
      </c>
    </row>
    <row r="133" spans="1:8" ht="22.5" customHeight="1" x14ac:dyDescent="0.25">
      <c r="A133" s="95" t="s">
        <v>63</v>
      </c>
      <c r="B133" s="90">
        <v>9110001000</v>
      </c>
      <c r="C133" s="92" t="s">
        <v>106</v>
      </c>
      <c r="D133" s="92" t="s">
        <v>111</v>
      </c>
      <c r="E133" s="90"/>
      <c r="F133" s="89">
        <f>F136</f>
        <v>653</v>
      </c>
      <c r="G133" s="89">
        <f>G136</f>
        <v>617.9</v>
      </c>
      <c r="H133" s="89">
        <f>H136</f>
        <v>617.9</v>
      </c>
    </row>
    <row r="134" spans="1:8" ht="22.5" customHeight="1" x14ac:dyDescent="0.25">
      <c r="A134" s="95"/>
      <c r="B134" s="90"/>
      <c r="C134" s="92"/>
      <c r="D134" s="92"/>
      <c r="E134" s="90"/>
      <c r="F134" s="89"/>
      <c r="G134" s="89"/>
      <c r="H134" s="89"/>
    </row>
    <row r="135" spans="1:8" ht="21.6" customHeight="1" x14ac:dyDescent="0.25">
      <c r="A135" s="95"/>
      <c r="B135" s="90"/>
      <c r="C135" s="92"/>
      <c r="D135" s="92"/>
      <c r="E135" s="90"/>
      <c r="F135" s="89"/>
      <c r="G135" s="89"/>
      <c r="H135" s="89"/>
    </row>
    <row r="136" spans="1:8" ht="22.5" customHeight="1" x14ac:dyDescent="0.25">
      <c r="A136" s="95" t="s">
        <v>64</v>
      </c>
      <c r="B136" s="90">
        <v>9110001000</v>
      </c>
      <c r="C136" s="92" t="s">
        <v>106</v>
      </c>
      <c r="D136" s="92" t="s">
        <v>111</v>
      </c>
      <c r="E136" s="90">
        <v>120</v>
      </c>
      <c r="F136" s="89">
        <v>653</v>
      </c>
      <c r="G136" s="96">
        <v>617.9</v>
      </c>
      <c r="H136" s="96">
        <v>617.9</v>
      </c>
    </row>
    <row r="137" spans="1:8" ht="19.5" customHeight="1" x14ac:dyDescent="0.25">
      <c r="A137" s="95"/>
      <c r="B137" s="90"/>
      <c r="C137" s="92"/>
      <c r="D137" s="92"/>
      <c r="E137" s="90"/>
      <c r="F137" s="89"/>
      <c r="G137" s="96"/>
      <c r="H137" s="96"/>
    </row>
    <row r="138" spans="1:8" ht="134.25" customHeight="1" x14ac:dyDescent="0.25">
      <c r="A138" s="73" t="s">
        <v>167</v>
      </c>
      <c r="B138" s="75">
        <v>9110071420</v>
      </c>
      <c r="C138" s="74" t="s">
        <v>106</v>
      </c>
      <c r="D138" s="78" t="s">
        <v>111</v>
      </c>
      <c r="E138" s="75"/>
      <c r="F138" s="77">
        <v>33.799999999999997</v>
      </c>
      <c r="G138" s="76">
        <v>0</v>
      </c>
      <c r="H138" s="76">
        <v>0</v>
      </c>
    </row>
    <row r="139" spans="1:8" ht="134.25" customHeight="1" x14ac:dyDescent="0.25">
      <c r="A139" s="73" t="s">
        <v>167</v>
      </c>
      <c r="B139" s="75">
        <v>9110071420</v>
      </c>
      <c r="C139" s="74" t="s">
        <v>106</v>
      </c>
      <c r="D139" s="78" t="s">
        <v>111</v>
      </c>
      <c r="E139" s="75">
        <v>120</v>
      </c>
      <c r="F139" s="77">
        <v>33.799999999999997</v>
      </c>
      <c r="G139" s="76">
        <v>0</v>
      </c>
      <c r="H139" s="76">
        <v>0</v>
      </c>
    </row>
    <row r="140" spans="1:8" ht="45.6" customHeight="1" x14ac:dyDescent="0.25">
      <c r="A140" s="44" t="s">
        <v>65</v>
      </c>
      <c r="B140" s="14">
        <v>9190001000</v>
      </c>
      <c r="C140" s="45"/>
      <c r="D140" s="45"/>
      <c r="E140" s="14"/>
      <c r="F140" s="15">
        <f>F143+F144+F145+F146</f>
        <v>1789.6</v>
      </c>
      <c r="G140" s="15">
        <f>G143+G144+G145</f>
        <v>1054.55</v>
      </c>
      <c r="H140" s="15">
        <f>H143+H144+H145</f>
        <v>1059.8499999999999</v>
      </c>
    </row>
    <row r="141" spans="1:8" ht="22.5" customHeight="1" x14ac:dyDescent="0.25">
      <c r="A141" s="25" t="s">
        <v>11</v>
      </c>
      <c r="B141" s="20">
        <v>9190001000</v>
      </c>
      <c r="C141" s="21" t="s">
        <v>106</v>
      </c>
      <c r="D141" s="21"/>
      <c r="E141" s="20"/>
      <c r="F141" s="18">
        <f>F140</f>
        <v>1789.6</v>
      </c>
      <c r="G141" s="18">
        <f>G140</f>
        <v>1054.55</v>
      </c>
      <c r="H141" s="18">
        <f>H140</f>
        <v>1059.8499999999999</v>
      </c>
    </row>
    <row r="142" spans="1:8" ht="87" customHeight="1" x14ac:dyDescent="0.25">
      <c r="A142" s="25" t="s">
        <v>57</v>
      </c>
      <c r="B142" s="20">
        <v>9190001000</v>
      </c>
      <c r="C142" s="21" t="s">
        <v>106</v>
      </c>
      <c r="D142" s="21" t="s">
        <v>104</v>
      </c>
      <c r="E142" s="20"/>
      <c r="F142" s="18">
        <f>F143+F144+F145+F146</f>
        <v>1789.6</v>
      </c>
      <c r="G142" s="18">
        <f>G143+G144+G145</f>
        <v>1054.55</v>
      </c>
      <c r="H142" s="18">
        <f>H143+H144+H145</f>
        <v>1059.8499999999999</v>
      </c>
    </row>
    <row r="143" spans="1:8" ht="48.6" customHeight="1" x14ac:dyDescent="0.25">
      <c r="A143" s="25" t="s">
        <v>64</v>
      </c>
      <c r="B143" s="20">
        <v>9190001000</v>
      </c>
      <c r="C143" s="21" t="s">
        <v>106</v>
      </c>
      <c r="D143" s="21" t="s">
        <v>104</v>
      </c>
      <c r="E143" s="20">
        <v>120</v>
      </c>
      <c r="F143" s="18">
        <v>1096.8</v>
      </c>
      <c r="G143" s="22">
        <v>975.4</v>
      </c>
      <c r="H143" s="22">
        <v>975.4</v>
      </c>
    </row>
    <row r="144" spans="1:8" ht="53.45" customHeight="1" x14ac:dyDescent="0.25">
      <c r="A144" s="19" t="s">
        <v>10</v>
      </c>
      <c r="B144" s="20">
        <v>9190001000</v>
      </c>
      <c r="C144" s="21" t="s">
        <v>106</v>
      </c>
      <c r="D144" s="21" t="s">
        <v>104</v>
      </c>
      <c r="E144" s="20">
        <v>240</v>
      </c>
      <c r="F144" s="18">
        <v>565.79999999999995</v>
      </c>
      <c r="G144" s="22">
        <v>69.150000000000006</v>
      </c>
      <c r="H144" s="22">
        <v>74.45</v>
      </c>
    </row>
    <row r="145" spans="1:8" ht="30.75" customHeight="1" x14ac:dyDescent="0.25">
      <c r="A145" s="25" t="s">
        <v>66</v>
      </c>
      <c r="B145" s="20">
        <v>9190001000</v>
      </c>
      <c r="C145" s="21" t="s">
        <v>106</v>
      </c>
      <c r="D145" s="21" t="s">
        <v>104</v>
      </c>
      <c r="E145" s="20">
        <v>850</v>
      </c>
      <c r="F145" s="18">
        <v>27</v>
      </c>
      <c r="G145" s="22">
        <v>10</v>
      </c>
      <c r="H145" s="22">
        <v>10</v>
      </c>
    </row>
    <row r="146" spans="1:8" ht="134.25" customHeight="1" x14ac:dyDescent="0.25">
      <c r="A146" s="25" t="s">
        <v>167</v>
      </c>
      <c r="B146" s="20">
        <v>9190071420</v>
      </c>
      <c r="C146" s="21" t="s">
        <v>106</v>
      </c>
      <c r="D146" s="21" t="s">
        <v>104</v>
      </c>
      <c r="E146" s="20"/>
      <c r="F146" s="18">
        <v>100</v>
      </c>
      <c r="G146" s="22">
        <v>0</v>
      </c>
      <c r="H146" s="22">
        <v>0</v>
      </c>
    </row>
    <row r="147" spans="1:8" ht="134.25" customHeight="1" x14ac:dyDescent="0.25">
      <c r="A147" s="25" t="s">
        <v>167</v>
      </c>
      <c r="B147" s="20">
        <v>9190071420</v>
      </c>
      <c r="C147" s="21" t="s">
        <v>106</v>
      </c>
      <c r="D147" s="21" t="s">
        <v>104</v>
      </c>
      <c r="E147" s="20">
        <v>120</v>
      </c>
      <c r="F147" s="18">
        <v>100</v>
      </c>
      <c r="G147" s="22">
        <v>0</v>
      </c>
      <c r="H147" s="22">
        <v>0</v>
      </c>
    </row>
    <row r="148" spans="1:8" ht="52.15" customHeight="1" x14ac:dyDescent="0.25">
      <c r="A148" s="44" t="s">
        <v>67</v>
      </c>
      <c r="B148" s="14">
        <v>9200000000</v>
      </c>
      <c r="C148" s="45"/>
      <c r="D148" s="45"/>
      <c r="E148" s="14"/>
      <c r="F148" s="15">
        <f>F149+F153+F157+F161+F169+F174+F178+F182</f>
        <v>566.65</v>
      </c>
      <c r="G148" s="15">
        <f>G149+G153+G157+G161+G169+G174+G178+G182</f>
        <v>698.15</v>
      </c>
      <c r="H148" s="15">
        <f>H149+H153+H157+H161+H169+H174+H178+H182</f>
        <v>705.9</v>
      </c>
    </row>
    <row r="149" spans="1:8" ht="107.25" customHeight="1" x14ac:dyDescent="0.25">
      <c r="A149" s="48" t="s">
        <v>74</v>
      </c>
      <c r="B149" s="14">
        <v>9200023080</v>
      </c>
      <c r="C149" s="45"/>
      <c r="D149" s="45"/>
      <c r="E149" s="14"/>
      <c r="F149" s="15">
        <f>F150</f>
        <v>0</v>
      </c>
      <c r="G149" s="15">
        <f>G150</f>
        <v>321.89999999999998</v>
      </c>
      <c r="H149" s="15">
        <f>H150</f>
        <v>328.9</v>
      </c>
    </row>
    <row r="150" spans="1:8" ht="29.45" customHeight="1" x14ac:dyDescent="0.25">
      <c r="A150" s="49" t="s">
        <v>8</v>
      </c>
      <c r="B150" s="20">
        <v>9200023080</v>
      </c>
      <c r="C150" s="21" t="s">
        <v>104</v>
      </c>
      <c r="D150" s="21"/>
      <c r="E150" s="20"/>
      <c r="F150" s="18">
        <f>F151</f>
        <v>0</v>
      </c>
      <c r="G150" s="18">
        <f>G151</f>
        <v>321.89999999999998</v>
      </c>
      <c r="H150" s="18">
        <v>328.9</v>
      </c>
    </row>
    <row r="151" spans="1:8" ht="34.9" customHeight="1" x14ac:dyDescent="0.25">
      <c r="A151" s="19" t="s">
        <v>9</v>
      </c>
      <c r="B151" s="20">
        <v>9200023080</v>
      </c>
      <c r="C151" s="21" t="s">
        <v>104</v>
      </c>
      <c r="D151" s="21" t="s">
        <v>105</v>
      </c>
      <c r="E151" s="20"/>
      <c r="F151" s="18">
        <f>F152</f>
        <v>0</v>
      </c>
      <c r="G151" s="18">
        <f>G152</f>
        <v>321.89999999999998</v>
      </c>
      <c r="H151" s="18">
        <v>328.9</v>
      </c>
    </row>
    <row r="152" spans="1:8" ht="52.15" customHeight="1" x14ac:dyDescent="0.25">
      <c r="A152" s="25" t="s">
        <v>10</v>
      </c>
      <c r="B152" s="20">
        <v>9200023080</v>
      </c>
      <c r="C152" s="21" t="s">
        <v>104</v>
      </c>
      <c r="D152" s="21" t="s">
        <v>105</v>
      </c>
      <c r="E152" s="20">
        <v>240</v>
      </c>
      <c r="F152" s="18">
        <v>0</v>
      </c>
      <c r="G152" s="18">
        <v>321.89999999999998</v>
      </c>
      <c r="H152" s="18">
        <v>328.9</v>
      </c>
    </row>
    <row r="153" spans="1:8" ht="40.9" customHeight="1" x14ac:dyDescent="0.25">
      <c r="A153" s="44" t="s">
        <v>149</v>
      </c>
      <c r="B153" s="14">
        <v>9200023500</v>
      </c>
      <c r="C153" s="45"/>
      <c r="D153" s="45"/>
      <c r="E153" s="14"/>
      <c r="F153" s="15">
        <f t="shared" ref="F153:H155" si="4">F154</f>
        <v>0</v>
      </c>
      <c r="G153" s="15">
        <f t="shared" si="4"/>
        <v>30</v>
      </c>
      <c r="H153" s="15">
        <f t="shared" si="4"/>
        <v>30</v>
      </c>
    </row>
    <row r="154" spans="1:8" ht="16.149999999999999" customHeight="1" x14ac:dyDescent="0.25">
      <c r="A154" s="25" t="s">
        <v>11</v>
      </c>
      <c r="B154" s="20">
        <v>9200023500</v>
      </c>
      <c r="C154" s="21" t="s">
        <v>106</v>
      </c>
      <c r="D154" s="21"/>
      <c r="E154" s="20"/>
      <c r="F154" s="18">
        <f t="shared" si="4"/>
        <v>0</v>
      </c>
      <c r="G154" s="18">
        <f t="shared" si="4"/>
        <v>30</v>
      </c>
      <c r="H154" s="18">
        <f t="shared" si="4"/>
        <v>30</v>
      </c>
    </row>
    <row r="155" spans="1:8" ht="83.45" customHeight="1" x14ac:dyDescent="0.25">
      <c r="A155" s="25" t="s">
        <v>57</v>
      </c>
      <c r="B155" s="20">
        <v>9200023500</v>
      </c>
      <c r="C155" s="21" t="s">
        <v>106</v>
      </c>
      <c r="D155" s="21" t="s">
        <v>104</v>
      </c>
      <c r="E155" s="20"/>
      <c r="F155" s="18">
        <f t="shared" si="4"/>
        <v>0</v>
      </c>
      <c r="G155" s="18">
        <f t="shared" si="4"/>
        <v>30</v>
      </c>
      <c r="H155" s="18">
        <f t="shared" si="4"/>
        <v>30</v>
      </c>
    </row>
    <row r="156" spans="1:8" ht="52.15" customHeight="1" x14ac:dyDescent="0.25">
      <c r="A156" s="25" t="s">
        <v>10</v>
      </c>
      <c r="B156" s="20">
        <v>9200023500</v>
      </c>
      <c r="C156" s="21" t="s">
        <v>106</v>
      </c>
      <c r="D156" s="21" t="s">
        <v>104</v>
      </c>
      <c r="E156" s="20">
        <v>240</v>
      </c>
      <c r="F156" s="18">
        <v>0</v>
      </c>
      <c r="G156" s="18">
        <v>30</v>
      </c>
      <c r="H156" s="18">
        <v>30</v>
      </c>
    </row>
    <row r="157" spans="1:8" ht="34.9" customHeight="1" x14ac:dyDescent="0.25">
      <c r="A157" s="44" t="s">
        <v>68</v>
      </c>
      <c r="B157" s="14">
        <v>9200023520</v>
      </c>
      <c r="C157" s="45"/>
      <c r="D157" s="45"/>
      <c r="E157" s="14"/>
      <c r="F157" s="15">
        <f>F160</f>
        <v>1</v>
      </c>
      <c r="G157" s="15">
        <f>G160</f>
        <v>1</v>
      </c>
      <c r="H157" s="15">
        <f>H160</f>
        <v>1</v>
      </c>
    </row>
    <row r="158" spans="1:8" ht="22.5" customHeight="1" x14ac:dyDescent="0.25">
      <c r="A158" s="25" t="s">
        <v>69</v>
      </c>
      <c r="B158" s="20">
        <v>9200023520</v>
      </c>
      <c r="C158" s="21" t="s">
        <v>112</v>
      </c>
      <c r="D158" s="21"/>
      <c r="E158" s="20"/>
      <c r="F158" s="18">
        <f>F160</f>
        <v>1</v>
      </c>
      <c r="G158" s="18">
        <f>G160</f>
        <v>1</v>
      </c>
      <c r="H158" s="18">
        <f>H160</f>
        <v>1</v>
      </c>
    </row>
    <row r="159" spans="1:8" ht="30.75" customHeight="1" x14ac:dyDescent="0.25">
      <c r="A159" s="25" t="s">
        <v>70</v>
      </c>
      <c r="B159" s="20">
        <v>9200023520</v>
      </c>
      <c r="C159" s="21" t="s">
        <v>112</v>
      </c>
      <c r="D159" s="21" t="s">
        <v>112</v>
      </c>
      <c r="E159" s="20"/>
      <c r="F159" s="18">
        <f>F160</f>
        <v>1</v>
      </c>
      <c r="G159" s="18">
        <f>G160</f>
        <v>1</v>
      </c>
      <c r="H159" s="18">
        <f>H160</f>
        <v>1</v>
      </c>
    </row>
    <row r="160" spans="1:8" ht="54" customHeight="1" x14ac:dyDescent="0.25">
      <c r="A160" s="25" t="s">
        <v>10</v>
      </c>
      <c r="B160" s="20">
        <v>9200023520</v>
      </c>
      <c r="C160" s="21" t="s">
        <v>112</v>
      </c>
      <c r="D160" s="21" t="s">
        <v>112</v>
      </c>
      <c r="E160" s="20">
        <v>240</v>
      </c>
      <c r="F160" s="18">
        <v>1</v>
      </c>
      <c r="G160" s="22">
        <v>1</v>
      </c>
      <c r="H160" s="22">
        <v>1</v>
      </c>
    </row>
    <row r="161" spans="1:8" ht="62.45" customHeight="1" x14ac:dyDescent="0.25">
      <c r="A161" s="44" t="s">
        <v>71</v>
      </c>
      <c r="B161" s="14">
        <v>9200023780</v>
      </c>
      <c r="C161" s="45"/>
      <c r="D161" s="45"/>
      <c r="E161" s="14"/>
      <c r="F161" s="46">
        <f>F164</f>
        <v>2</v>
      </c>
      <c r="G161" s="46">
        <f>G164</f>
        <v>2</v>
      </c>
      <c r="H161" s="46">
        <f>H164</f>
        <v>2</v>
      </c>
    </row>
    <row r="162" spans="1:8" ht="17.25" customHeight="1" x14ac:dyDescent="0.25">
      <c r="A162" s="25" t="s">
        <v>11</v>
      </c>
      <c r="B162" s="20">
        <v>9200023780</v>
      </c>
      <c r="C162" s="21" t="s">
        <v>106</v>
      </c>
      <c r="D162" s="21"/>
      <c r="E162" s="20"/>
      <c r="F162" s="47">
        <f>F164</f>
        <v>2</v>
      </c>
      <c r="G162" s="47">
        <f>G164</f>
        <v>2</v>
      </c>
      <c r="H162" s="47">
        <f>H164</f>
        <v>2</v>
      </c>
    </row>
    <row r="163" spans="1:8" ht="16.149999999999999" customHeight="1" x14ac:dyDescent="0.25">
      <c r="A163" s="25" t="s">
        <v>72</v>
      </c>
      <c r="B163" s="20">
        <v>9200023780</v>
      </c>
      <c r="C163" s="21" t="s">
        <v>106</v>
      </c>
      <c r="D163" s="21">
        <v>11</v>
      </c>
      <c r="E163" s="20"/>
      <c r="F163" s="47">
        <f>F164</f>
        <v>2</v>
      </c>
      <c r="G163" s="47">
        <f>G164</f>
        <v>2</v>
      </c>
      <c r="H163" s="47">
        <f>H164</f>
        <v>2</v>
      </c>
    </row>
    <row r="164" spans="1:8" ht="15" customHeight="1" x14ac:dyDescent="0.25">
      <c r="A164" s="25" t="s">
        <v>73</v>
      </c>
      <c r="B164" s="20">
        <v>9200023780</v>
      </c>
      <c r="C164" s="21" t="s">
        <v>106</v>
      </c>
      <c r="D164" s="21">
        <v>11</v>
      </c>
      <c r="E164" s="20">
        <v>870</v>
      </c>
      <c r="F164" s="47">
        <v>2</v>
      </c>
      <c r="G164" s="22">
        <v>2</v>
      </c>
      <c r="H164" s="22">
        <v>2</v>
      </c>
    </row>
    <row r="165" spans="1:8" ht="106.15" hidden="1" customHeight="1" x14ac:dyDescent="0.25">
      <c r="A165" s="19" t="s">
        <v>74</v>
      </c>
      <c r="B165" s="14">
        <v>9200023080</v>
      </c>
      <c r="C165" s="45"/>
      <c r="D165" s="45"/>
      <c r="E165" s="14"/>
      <c r="F165" s="46">
        <f>F168</f>
        <v>0</v>
      </c>
      <c r="G165" s="46">
        <f>G168</f>
        <v>0</v>
      </c>
      <c r="H165" s="46">
        <f>H168</f>
        <v>0</v>
      </c>
    </row>
    <row r="166" spans="1:8" ht="16.149999999999999" hidden="1" customHeight="1" x14ac:dyDescent="0.25">
      <c r="A166" s="19" t="s">
        <v>8</v>
      </c>
      <c r="B166" s="20">
        <v>9200023080</v>
      </c>
      <c r="C166" s="21" t="s">
        <v>104</v>
      </c>
      <c r="D166" s="21"/>
      <c r="E166" s="20"/>
      <c r="F166" s="47">
        <f>F168</f>
        <v>0</v>
      </c>
      <c r="G166" s="47">
        <f>G168</f>
        <v>0</v>
      </c>
      <c r="H166" s="47">
        <f>H168</f>
        <v>0</v>
      </c>
    </row>
    <row r="167" spans="1:8" ht="27.6" hidden="1" customHeight="1" x14ac:dyDescent="0.25">
      <c r="A167" s="19" t="s">
        <v>9</v>
      </c>
      <c r="B167" s="20">
        <v>9200023080</v>
      </c>
      <c r="C167" s="21" t="s">
        <v>104</v>
      </c>
      <c r="D167" s="21" t="s">
        <v>105</v>
      </c>
      <c r="E167" s="20"/>
      <c r="F167" s="47">
        <f>F168</f>
        <v>0</v>
      </c>
      <c r="G167" s="47">
        <f>G168</f>
        <v>0</v>
      </c>
      <c r="H167" s="47">
        <f>H168</f>
        <v>0</v>
      </c>
    </row>
    <row r="168" spans="1:8" ht="21.6" hidden="1" customHeight="1" x14ac:dyDescent="0.25">
      <c r="A168" s="25" t="s">
        <v>10</v>
      </c>
      <c r="B168" s="20">
        <v>9200023080</v>
      </c>
      <c r="C168" s="21" t="s">
        <v>104</v>
      </c>
      <c r="D168" s="21" t="s">
        <v>105</v>
      </c>
      <c r="E168" s="20">
        <v>240</v>
      </c>
      <c r="F168" s="47">
        <v>0</v>
      </c>
      <c r="G168" s="22">
        <v>0</v>
      </c>
      <c r="H168" s="50">
        <v>0</v>
      </c>
    </row>
    <row r="169" spans="1:8" ht="22.5" customHeight="1" x14ac:dyDescent="0.25">
      <c r="A169" s="93" t="s">
        <v>75</v>
      </c>
      <c r="B169" s="99">
        <v>9200023800</v>
      </c>
      <c r="C169" s="94"/>
      <c r="D169" s="94"/>
      <c r="E169" s="88"/>
      <c r="F169" s="91">
        <f>F173</f>
        <v>119</v>
      </c>
      <c r="G169" s="91">
        <f>G173</f>
        <v>6</v>
      </c>
      <c r="H169" s="91">
        <f>H173</f>
        <v>6</v>
      </c>
    </row>
    <row r="170" spans="1:8" ht="33" customHeight="1" x14ac:dyDescent="0.25">
      <c r="A170" s="93"/>
      <c r="B170" s="99"/>
      <c r="C170" s="94"/>
      <c r="D170" s="94"/>
      <c r="E170" s="88"/>
      <c r="F170" s="91"/>
      <c r="G170" s="91"/>
      <c r="H170" s="91"/>
    </row>
    <row r="171" spans="1:8" ht="15.75" customHeight="1" x14ac:dyDescent="0.25">
      <c r="A171" s="25" t="s">
        <v>11</v>
      </c>
      <c r="B171" s="20">
        <v>9200023800</v>
      </c>
      <c r="C171" s="21" t="s">
        <v>106</v>
      </c>
      <c r="D171" s="21"/>
      <c r="E171" s="20"/>
      <c r="F171" s="47">
        <f>F173</f>
        <v>119</v>
      </c>
      <c r="G171" s="47">
        <f>G173</f>
        <v>6</v>
      </c>
      <c r="H171" s="47">
        <f>H173</f>
        <v>6</v>
      </c>
    </row>
    <row r="172" spans="1:8" ht="31.15" customHeight="1" x14ac:dyDescent="0.25">
      <c r="A172" s="25" t="s">
        <v>12</v>
      </c>
      <c r="B172" s="20">
        <v>9200023800</v>
      </c>
      <c r="C172" s="21" t="s">
        <v>106</v>
      </c>
      <c r="D172" s="21">
        <v>13</v>
      </c>
      <c r="E172" s="20"/>
      <c r="F172" s="47">
        <f>F173</f>
        <v>119</v>
      </c>
      <c r="G172" s="47">
        <f>G173</f>
        <v>6</v>
      </c>
      <c r="H172" s="47">
        <f>H173</f>
        <v>6</v>
      </c>
    </row>
    <row r="173" spans="1:8" ht="57.6" customHeight="1" x14ac:dyDescent="0.25">
      <c r="A173" s="25" t="s">
        <v>10</v>
      </c>
      <c r="B173" s="20">
        <v>9200023800</v>
      </c>
      <c r="C173" s="21" t="s">
        <v>106</v>
      </c>
      <c r="D173" s="21">
        <v>13</v>
      </c>
      <c r="E173" s="20">
        <v>240</v>
      </c>
      <c r="F173" s="47">
        <v>119</v>
      </c>
      <c r="G173" s="50">
        <v>6</v>
      </c>
      <c r="H173" s="22">
        <v>6</v>
      </c>
    </row>
    <row r="174" spans="1:8" ht="32.450000000000003" customHeight="1" x14ac:dyDescent="0.25">
      <c r="A174" s="12" t="s">
        <v>150</v>
      </c>
      <c r="B174" s="14">
        <v>9200023801</v>
      </c>
      <c r="C174" s="45"/>
      <c r="D174" s="45"/>
      <c r="E174" s="14"/>
      <c r="F174" s="46">
        <f t="shared" ref="F174:H176" si="5">F175</f>
        <v>30</v>
      </c>
      <c r="G174" s="46">
        <f t="shared" si="5"/>
        <v>0</v>
      </c>
      <c r="H174" s="46">
        <f t="shared" si="5"/>
        <v>0</v>
      </c>
    </row>
    <row r="175" spans="1:8" ht="22.15" customHeight="1" x14ac:dyDescent="0.25">
      <c r="A175" s="19" t="s">
        <v>11</v>
      </c>
      <c r="B175" s="20">
        <v>9200023801</v>
      </c>
      <c r="C175" s="21" t="s">
        <v>106</v>
      </c>
      <c r="D175" s="21"/>
      <c r="E175" s="20"/>
      <c r="F175" s="47">
        <f t="shared" si="5"/>
        <v>30</v>
      </c>
      <c r="G175" s="47">
        <f t="shared" si="5"/>
        <v>0</v>
      </c>
      <c r="H175" s="47">
        <f t="shared" si="5"/>
        <v>0</v>
      </c>
    </row>
    <row r="176" spans="1:8" ht="29.45" customHeight="1" x14ac:dyDescent="0.25">
      <c r="A176" s="19" t="s">
        <v>12</v>
      </c>
      <c r="B176" s="20">
        <v>9200023801</v>
      </c>
      <c r="C176" s="21" t="s">
        <v>106</v>
      </c>
      <c r="D176" s="21" t="s">
        <v>107</v>
      </c>
      <c r="E176" s="20"/>
      <c r="F176" s="47">
        <f t="shared" si="5"/>
        <v>30</v>
      </c>
      <c r="G176" s="47">
        <f t="shared" si="5"/>
        <v>0</v>
      </c>
      <c r="H176" s="47">
        <f t="shared" si="5"/>
        <v>0</v>
      </c>
    </row>
    <row r="177" spans="1:8" ht="57.6" customHeight="1" x14ac:dyDescent="0.25">
      <c r="A177" s="25" t="s">
        <v>10</v>
      </c>
      <c r="B177" s="20">
        <v>9200023801</v>
      </c>
      <c r="C177" s="21" t="s">
        <v>106</v>
      </c>
      <c r="D177" s="21" t="s">
        <v>107</v>
      </c>
      <c r="E177" s="20">
        <v>240</v>
      </c>
      <c r="F177" s="47">
        <v>30</v>
      </c>
      <c r="G177" s="50">
        <v>0</v>
      </c>
      <c r="H177" s="22">
        <v>0</v>
      </c>
    </row>
    <row r="178" spans="1:8" ht="120" customHeight="1" x14ac:dyDescent="0.25">
      <c r="A178" s="12" t="s">
        <v>76</v>
      </c>
      <c r="B178" s="13">
        <v>9200023820</v>
      </c>
      <c r="C178" s="24"/>
      <c r="D178" s="24"/>
      <c r="E178" s="13"/>
      <c r="F178" s="15">
        <f>F181</f>
        <v>413.65</v>
      </c>
      <c r="G178" s="15">
        <f>G181</f>
        <v>332.25</v>
      </c>
      <c r="H178" s="15">
        <f>H181</f>
        <v>332</v>
      </c>
    </row>
    <row r="179" spans="1:8" ht="18" customHeight="1" x14ac:dyDescent="0.25">
      <c r="A179" s="19" t="s">
        <v>77</v>
      </c>
      <c r="B179" s="17">
        <v>9200023820</v>
      </c>
      <c r="C179" s="23">
        <v>10</v>
      </c>
      <c r="D179" s="51"/>
      <c r="E179" s="17"/>
      <c r="F179" s="18">
        <f>F181</f>
        <v>413.65</v>
      </c>
      <c r="G179" s="18">
        <f>G181</f>
        <v>332.25</v>
      </c>
      <c r="H179" s="18">
        <f>H181</f>
        <v>332</v>
      </c>
    </row>
    <row r="180" spans="1:8" ht="18.75" customHeight="1" x14ac:dyDescent="0.25">
      <c r="A180" s="19" t="s">
        <v>78</v>
      </c>
      <c r="B180" s="17">
        <v>9200023820</v>
      </c>
      <c r="C180" s="23">
        <v>10</v>
      </c>
      <c r="D180" s="23" t="s">
        <v>106</v>
      </c>
      <c r="E180" s="17"/>
      <c r="F180" s="18">
        <f>F181</f>
        <v>413.65</v>
      </c>
      <c r="G180" s="18">
        <f>G181</f>
        <v>332.25</v>
      </c>
      <c r="H180" s="18">
        <f>H181</f>
        <v>332</v>
      </c>
    </row>
    <row r="181" spans="1:8" ht="36" customHeight="1" x14ac:dyDescent="0.25">
      <c r="A181" s="19" t="s">
        <v>79</v>
      </c>
      <c r="B181" s="17">
        <v>9200023820</v>
      </c>
      <c r="C181" s="23">
        <v>10</v>
      </c>
      <c r="D181" s="23" t="s">
        <v>106</v>
      </c>
      <c r="E181" s="17">
        <v>310</v>
      </c>
      <c r="F181" s="18">
        <v>413.65</v>
      </c>
      <c r="G181" s="22">
        <v>332.25</v>
      </c>
      <c r="H181" s="22">
        <v>332</v>
      </c>
    </row>
    <row r="182" spans="1:8" ht="51" customHeight="1" x14ac:dyDescent="0.25">
      <c r="A182" s="12" t="s">
        <v>123</v>
      </c>
      <c r="B182" s="13" t="s">
        <v>124</v>
      </c>
      <c r="C182" s="24"/>
      <c r="D182" s="24"/>
      <c r="E182" s="13"/>
      <c r="F182" s="15">
        <f>F185</f>
        <v>1</v>
      </c>
      <c r="G182" s="15">
        <f>G185</f>
        <v>5</v>
      </c>
      <c r="H182" s="15">
        <f>H185</f>
        <v>6</v>
      </c>
    </row>
    <row r="183" spans="1:8" ht="19.149999999999999" customHeight="1" x14ac:dyDescent="0.25">
      <c r="A183" s="19" t="s">
        <v>19</v>
      </c>
      <c r="B183" s="17" t="s">
        <v>124</v>
      </c>
      <c r="C183" s="23" t="s">
        <v>126</v>
      </c>
      <c r="D183" s="23"/>
      <c r="E183" s="13"/>
      <c r="F183" s="18">
        <f>F185</f>
        <v>1</v>
      </c>
      <c r="G183" s="18">
        <f>G185</f>
        <v>5</v>
      </c>
      <c r="H183" s="18">
        <f>H185</f>
        <v>6</v>
      </c>
    </row>
    <row r="184" spans="1:8" ht="23.45" customHeight="1" x14ac:dyDescent="0.25">
      <c r="A184" s="19" t="s">
        <v>125</v>
      </c>
      <c r="B184" s="17" t="s">
        <v>124</v>
      </c>
      <c r="C184" s="23" t="s">
        <v>126</v>
      </c>
      <c r="D184" s="23" t="s">
        <v>106</v>
      </c>
      <c r="E184" s="13"/>
      <c r="F184" s="18">
        <f>F185</f>
        <v>1</v>
      </c>
      <c r="G184" s="18">
        <f>G185</f>
        <v>5</v>
      </c>
      <c r="H184" s="18">
        <f>H185</f>
        <v>6</v>
      </c>
    </row>
    <row r="185" spans="1:8" ht="51" customHeight="1" x14ac:dyDescent="0.25">
      <c r="A185" s="19" t="s">
        <v>10</v>
      </c>
      <c r="B185" s="17" t="s">
        <v>124</v>
      </c>
      <c r="C185" s="23" t="s">
        <v>126</v>
      </c>
      <c r="D185" s="23" t="s">
        <v>106</v>
      </c>
      <c r="E185" s="17">
        <v>240</v>
      </c>
      <c r="F185" s="18">
        <v>1</v>
      </c>
      <c r="G185" s="22">
        <v>5</v>
      </c>
      <c r="H185" s="22">
        <v>6</v>
      </c>
    </row>
    <row r="186" spans="1:8" ht="28.15" customHeight="1" x14ac:dyDescent="0.25">
      <c r="A186" s="52" t="s">
        <v>81</v>
      </c>
      <c r="B186" s="14">
        <v>9400000000</v>
      </c>
      <c r="C186" s="45"/>
      <c r="D186" s="45"/>
      <c r="E186" s="14"/>
      <c r="F186" s="15">
        <f>F187+F193+F200</f>
        <v>0</v>
      </c>
      <c r="G186" s="15">
        <f>G187+G193+G200</f>
        <v>426.02100000000002</v>
      </c>
      <c r="H186" s="15">
        <f>H187+H193+H200</f>
        <v>258.86</v>
      </c>
    </row>
    <row r="187" spans="1:8" ht="21.6" customHeight="1" x14ac:dyDescent="0.25">
      <c r="A187" s="52" t="s">
        <v>82</v>
      </c>
      <c r="B187" s="14">
        <v>9400023100</v>
      </c>
      <c r="C187" s="45"/>
      <c r="D187" s="45"/>
      <c r="E187" s="14"/>
      <c r="F187" s="18">
        <f>F190</f>
        <v>0</v>
      </c>
      <c r="G187" s="18">
        <f>G190</f>
        <v>341.02100000000002</v>
      </c>
      <c r="H187" s="18">
        <f>H190</f>
        <v>173.86</v>
      </c>
    </row>
    <row r="188" spans="1:8" ht="17.45" customHeight="1" x14ac:dyDescent="0.25">
      <c r="A188" s="40" t="s">
        <v>39</v>
      </c>
      <c r="B188" s="20">
        <v>9400023100</v>
      </c>
      <c r="C188" s="21" t="s">
        <v>109</v>
      </c>
      <c r="D188" s="21"/>
      <c r="E188" s="20"/>
      <c r="F188" s="18">
        <f>F190</f>
        <v>0</v>
      </c>
      <c r="G188" s="18">
        <f>G190</f>
        <v>341.02100000000002</v>
      </c>
      <c r="H188" s="18">
        <f>H190</f>
        <v>173.86</v>
      </c>
    </row>
    <row r="189" spans="1:8" ht="21.6" customHeight="1" x14ac:dyDescent="0.25">
      <c r="A189" s="40" t="s">
        <v>40</v>
      </c>
      <c r="B189" s="20">
        <v>9400023100</v>
      </c>
      <c r="C189" s="21" t="s">
        <v>109</v>
      </c>
      <c r="D189" s="21" t="s">
        <v>108</v>
      </c>
      <c r="E189" s="20"/>
      <c r="F189" s="18">
        <f>F190</f>
        <v>0</v>
      </c>
      <c r="G189" s="18">
        <f>G190</f>
        <v>341.02100000000002</v>
      </c>
      <c r="H189" s="18">
        <f>H190</f>
        <v>173.86</v>
      </c>
    </row>
    <row r="190" spans="1:8" ht="21.6" customHeight="1" x14ac:dyDescent="0.25">
      <c r="A190" s="98" t="s">
        <v>10</v>
      </c>
      <c r="B190" s="90">
        <v>9400023100</v>
      </c>
      <c r="C190" s="92" t="s">
        <v>109</v>
      </c>
      <c r="D190" s="92" t="s">
        <v>108</v>
      </c>
      <c r="E190" s="90">
        <v>240</v>
      </c>
      <c r="F190" s="86">
        <v>0</v>
      </c>
      <c r="G190" s="96">
        <v>341.02100000000002</v>
      </c>
      <c r="H190" s="96">
        <v>173.86</v>
      </c>
    </row>
    <row r="191" spans="1:8" ht="21.6" customHeight="1" x14ac:dyDescent="0.25">
      <c r="A191" s="98"/>
      <c r="B191" s="90"/>
      <c r="C191" s="92"/>
      <c r="D191" s="92"/>
      <c r="E191" s="90"/>
      <c r="F191" s="86"/>
      <c r="G191" s="96"/>
      <c r="H191" s="96"/>
    </row>
    <row r="192" spans="1:8" ht="9.6" customHeight="1" x14ac:dyDescent="0.25">
      <c r="A192" s="98"/>
      <c r="B192" s="90"/>
      <c r="C192" s="92"/>
      <c r="D192" s="92"/>
      <c r="E192" s="90"/>
      <c r="F192" s="86"/>
      <c r="G192" s="96"/>
      <c r="H192" s="96"/>
    </row>
    <row r="193" spans="1:8" ht="21.6" customHeight="1" x14ac:dyDescent="0.25">
      <c r="A193" s="97" t="s">
        <v>83</v>
      </c>
      <c r="B193" s="90">
        <v>9400023110</v>
      </c>
      <c r="C193" s="94"/>
      <c r="D193" s="94"/>
      <c r="E193" s="88"/>
      <c r="F193" s="86">
        <f>F197</f>
        <v>0</v>
      </c>
      <c r="G193" s="86">
        <f>G197</f>
        <v>16</v>
      </c>
      <c r="H193" s="86">
        <f>H197</f>
        <v>16</v>
      </c>
    </row>
    <row r="194" spans="1:8" ht="11.45" customHeight="1" x14ac:dyDescent="0.25">
      <c r="A194" s="97"/>
      <c r="B194" s="90"/>
      <c r="C194" s="94"/>
      <c r="D194" s="94"/>
      <c r="E194" s="88"/>
      <c r="F194" s="86"/>
      <c r="G194" s="86"/>
      <c r="H194" s="86"/>
    </row>
    <row r="195" spans="1:8" ht="21.6" customHeight="1" x14ac:dyDescent="0.25">
      <c r="A195" s="40" t="s">
        <v>39</v>
      </c>
      <c r="B195" s="20">
        <v>9400023110</v>
      </c>
      <c r="C195" s="21" t="s">
        <v>109</v>
      </c>
      <c r="D195" s="21"/>
      <c r="E195" s="20"/>
      <c r="F195" s="18">
        <f>F197</f>
        <v>0</v>
      </c>
      <c r="G195" s="18">
        <f>G197</f>
        <v>16</v>
      </c>
      <c r="H195" s="18">
        <f>H197</f>
        <v>16</v>
      </c>
    </row>
    <row r="196" spans="1:8" ht="21.6" customHeight="1" x14ac:dyDescent="0.25">
      <c r="A196" s="40" t="s">
        <v>40</v>
      </c>
      <c r="B196" s="20">
        <v>9400023110</v>
      </c>
      <c r="C196" s="21" t="s">
        <v>109</v>
      </c>
      <c r="D196" s="21" t="s">
        <v>108</v>
      </c>
      <c r="E196" s="20"/>
      <c r="F196" s="18">
        <f>F197</f>
        <v>0</v>
      </c>
      <c r="G196" s="18">
        <f>G197</f>
        <v>16</v>
      </c>
      <c r="H196" s="18">
        <f>H197</f>
        <v>16</v>
      </c>
    </row>
    <row r="197" spans="1:8" ht="21.6" customHeight="1" x14ac:dyDescent="0.25">
      <c r="A197" s="95" t="s">
        <v>10</v>
      </c>
      <c r="B197" s="90">
        <v>9400023110</v>
      </c>
      <c r="C197" s="92" t="s">
        <v>109</v>
      </c>
      <c r="D197" s="92" t="s">
        <v>108</v>
      </c>
      <c r="E197" s="90">
        <v>240</v>
      </c>
      <c r="F197" s="86">
        <v>0</v>
      </c>
      <c r="G197" s="96">
        <v>16</v>
      </c>
      <c r="H197" s="96">
        <v>16</v>
      </c>
    </row>
    <row r="198" spans="1:8" ht="21.6" customHeight="1" x14ac:dyDescent="0.25">
      <c r="A198" s="95"/>
      <c r="B198" s="90"/>
      <c r="C198" s="92"/>
      <c r="D198" s="92"/>
      <c r="E198" s="90"/>
      <c r="F198" s="86"/>
      <c r="G198" s="96"/>
      <c r="H198" s="96"/>
    </row>
    <row r="199" spans="1:8" ht="15.6" customHeight="1" x14ac:dyDescent="0.25">
      <c r="A199" s="95"/>
      <c r="B199" s="90"/>
      <c r="C199" s="92"/>
      <c r="D199" s="92"/>
      <c r="E199" s="90"/>
      <c r="F199" s="86"/>
      <c r="G199" s="96"/>
      <c r="H199" s="96"/>
    </row>
    <row r="200" spans="1:8" ht="40.9" customHeight="1" x14ac:dyDescent="0.25">
      <c r="A200" s="52" t="s">
        <v>84</v>
      </c>
      <c r="B200" s="20">
        <v>9400023120</v>
      </c>
      <c r="C200" s="45"/>
      <c r="D200" s="45"/>
      <c r="E200" s="14"/>
      <c r="F200" s="18">
        <f>F203</f>
        <v>0</v>
      </c>
      <c r="G200" s="18">
        <f>G203</f>
        <v>69</v>
      </c>
      <c r="H200" s="18">
        <f>H203</f>
        <v>69</v>
      </c>
    </row>
    <row r="201" spans="1:8" ht="21.6" customHeight="1" x14ac:dyDescent="0.25">
      <c r="A201" s="40" t="s">
        <v>39</v>
      </c>
      <c r="B201" s="20">
        <v>9400023120</v>
      </c>
      <c r="C201" s="21" t="s">
        <v>109</v>
      </c>
      <c r="D201" s="21"/>
      <c r="E201" s="20"/>
      <c r="F201" s="18">
        <f>F203</f>
        <v>0</v>
      </c>
      <c r="G201" s="18">
        <f>G203</f>
        <v>69</v>
      </c>
      <c r="H201" s="18">
        <f>H203</f>
        <v>69</v>
      </c>
    </row>
    <row r="202" spans="1:8" ht="21.6" customHeight="1" x14ac:dyDescent="0.25">
      <c r="A202" s="40" t="s">
        <v>40</v>
      </c>
      <c r="B202" s="20">
        <v>9400023120</v>
      </c>
      <c r="C202" s="21" t="s">
        <v>109</v>
      </c>
      <c r="D202" s="21" t="s">
        <v>108</v>
      </c>
      <c r="E202" s="20"/>
      <c r="F202" s="18">
        <f>F203</f>
        <v>0</v>
      </c>
      <c r="G202" s="18">
        <f>G203</f>
        <v>69</v>
      </c>
      <c r="H202" s="18">
        <f>H203</f>
        <v>69</v>
      </c>
    </row>
    <row r="203" spans="1:8" ht="21.6" customHeight="1" x14ac:dyDescent="0.25">
      <c r="A203" s="95" t="s">
        <v>10</v>
      </c>
      <c r="B203" s="90">
        <v>9400023120</v>
      </c>
      <c r="C203" s="92" t="s">
        <v>109</v>
      </c>
      <c r="D203" s="92" t="s">
        <v>108</v>
      </c>
      <c r="E203" s="90">
        <v>240</v>
      </c>
      <c r="F203" s="86">
        <v>0</v>
      </c>
      <c r="G203" s="96">
        <v>69</v>
      </c>
      <c r="H203" s="96">
        <v>69</v>
      </c>
    </row>
    <row r="204" spans="1:8" ht="21.6" customHeight="1" x14ac:dyDescent="0.25">
      <c r="A204" s="95"/>
      <c r="B204" s="90"/>
      <c r="C204" s="92"/>
      <c r="D204" s="92"/>
      <c r="E204" s="90"/>
      <c r="F204" s="86"/>
      <c r="G204" s="96"/>
      <c r="H204" s="96"/>
    </row>
    <row r="205" spans="1:8" ht="14.45" customHeight="1" x14ac:dyDescent="0.25">
      <c r="A205" s="95"/>
      <c r="B205" s="90"/>
      <c r="C205" s="92"/>
      <c r="D205" s="92"/>
      <c r="E205" s="90"/>
      <c r="F205" s="86"/>
      <c r="G205" s="96"/>
      <c r="H205" s="96"/>
    </row>
    <row r="206" spans="1:8" ht="30.6" hidden="1" customHeight="1" x14ac:dyDescent="0.25">
      <c r="A206" s="44" t="s">
        <v>11</v>
      </c>
      <c r="B206" s="13" t="s">
        <v>85</v>
      </c>
      <c r="C206" s="24" t="s">
        <v>106</v>
      </c>
      <c r="D206" s="45"/>
      <c r="E206" s="14"/>
      <c r="F206" s="15">
        <f>F208</f>
        <v>0</v>
      </c>
      <c r="G206" s="15">
        <f>G208</f>
        <v>0</v>
      </c>
      <c r="H206" s="15">
        <f>H208</f>
        <v>0</v>
      </c>
    </row>
    <row r="207" spans="1:8" ht="41.45" hidden="1" customHeight="1" x14ac:dyDescent="0.25">
      <c r="A207" s="19" t="s">
        <v>128</v>
      </c>
      <c r="B207" s="17" t="s">
        <v>85</v>
      </c>
      <c r="C207" s="23" t="s">
        <v>106</v>
      </c>
      <c r="D207" s="21" t="s">
        <v>112</v>
      </c>
      <c r="E207" s="20"/>
      <c r="F207" s="18">
        <f>F208</f>
        <v>0</v>
      </c>
      <c r="G207" s="18">
        <f>G208</f>
        <v>0</v>
      </c>
      <c r="H207" s="18">
        <f>H208</f>
        <v>0</v>
      </c>
    </row>
    <row r="208" spans="1:8" ht="21" hidden="1" customHeight="1" x14ac:dyDescent="0.25">
      <c r="A208" s="19" t="s">
        <v>86</v>
      </c>
      <c r="B208" s="17" t="s">
        <v>87</v>
      </c>
      <c r="C208" s="23" t="s">
        <v>106</v>
      </c>
      <c r="D208" s="21" t="s">
        <v>112</v>
      </c>
      <c r="E208" s="17">
        <v>880</v>
      </c>
      <c r="F208" s="18"/>
      <c r="G208" s="22">
        <v>0</v>
      </c>
      <c r="H208" s="22">
        <v>0</v>
      </c>
    </row>
    <row r="209" spans="1:8" ht="48" customHeight="1" x14ac:dyDescent="0.25">
      <c r="A209" s="12" t="s">
        <v>88</v>
      </c>
      <c r="B209" s="14">
        <v>9740000000</v>
      </c>
      <c r="C209" s="45"/>
      <c r="D209" s="45"/>
      <c r="E209" s="14"/>
      <c r="F209" s="15">
        <f>F210+F220+F224+F228</f>
        <v>49.999999999999993</v>
      </c>
      <c r="G209" s="15">
        <f>G210+G220+G224+G228</f>
        <v>0</v>
      </c>
      <c r="H209" s="15">
        <f>H210+H220+H224+H228</f>
        <v>0</v>
      </c>
    </row>
    <row r="210" spans="1:8" ht="93" customHeight="1" x14ac:dyDescent="0.25">
      <c r="A210" s="12" t="s">
        <v>89</v>
      </c>
      <c r="B210" s="14">
        <v>9740093010</v>
      </c>
      <c r="C210" s="45"/>
      <c r="D210" s="45"/>
      <c r="E210" s="14"/>
      <c r="F210" s="46">
        <f>F213+F216+F219</f>
        <v>21.212</v>
      </c>
      <c r="G210" s="46">
        <f>G213+G216+G219</f>
        <v>0</v>
      </c>
      <c r="H210" s="46">
        <f>H213+H216+H219</f>
        <v>0</v>
      </c>
    </row>
    <row r="211" spans="1:8" ht="22.5" customHeight="1" x14ac:dyDescent="0.25">
      <c r="A211" s="44" t="s">
        <v>11</v>
      </c>
      <c r="B211" s="14">
        <v>9740093010</v>
      </c>
      <c r="C211" s="45" t="s">
        <v>106</v>
      </c>
      <c r="D211" s="45"/>
      <c r="E211" s="14"/>
      <c r="F211" s="46">
        <f>F213</f>
        <v>10.606</v>
      </c>
      <c r="G211" s="46">
        <f>G213</f>
        <v>0</v>
      </c>
      <c r="H211" s="46">
        <f>H213</f>
        <v>0</v>
      </c>
    </row>
    <row r="212" spans="1:8" ht="34.5" customHeight="1" x14ac:dyDescent="0.25">
      <c r="A212" s="25" t="s">
        <v>12</v>
      </c>
      <c r="B212" s="20">
        <v>9740093010</v>
      </c>
      <c r="C212" s="21" t="s">
        <v>106</v>
      </c>
      <c r="D212" s="21">
        <v>13</v>
      </c>
      <c r="E212" s="20"/>
      <c r="F212" s="47">
        <f>F213</f>
        <v>10.606</v>
      </c>
      <c r="G212" s="47">
        <f>G213</f>
        <v>0</v>
      </c>
      <c r="H212" s="47">
        <f>H213</f>
        <v>0</v>
      </c>
    </row>
    <row r="213" spans="1:8" ht="22.5" customHeight="1" x14ac:dyDescent="0.25">
      <c r="A213" s="19" t="s">
        <v>90</v>
      </c>
      <c r="B213" s="20">
        <v>9740093010</v>
      </c>
      <c r="C213" s="21" t="s">
        <v>106</v>
      </c>
      <c r="D213" s="21">
        <v>13</v>
      </c>
      <c r="E213" s="20">
        <v>540</v>
      </c>
      <c r="F213" s="47">
        <v>10.606</v>
      </c>
      <c r="G213" s="22">
        <v>0</v>
      </c>
      <c r="H213" s="22">
        <v>0</v>
      </c>
    </row>
    <row r="214" spans="1:8" ht="22.5" customHeight="1" x14ac:dyDescent="0.25">
      <c r="A214" s="12" t="s">
        <v>8</v>
      </c>
      <c r="B214" s="14">
        <v>9740093010</v>
      </c>
      <c r="C214" s="45" t="s">
        <v>104</v>
      </c>
      <c r="D214" s="45"/>
      <c r="E214" s="14"/>
      <c r="F214" s="46">
        <f>F216</f>
        <v>5.3029999999999999</v>
      </c>
      <c r="G214" s="46">
        <f>G216</f>
        <v>0</v>
      </c>
      <c r="H214" s="46">
        <f>H216</f>
        <v>0</v>
      </c>
    </row>
    <row r="215" spans="1:8" ht="22.5" customHeight="1" x14ac:dyDescent="0.25">
      <c r="A215" s="19" t="s">
        <v>91</v>
      </c>
      <c r="B215" s="20">
        <v>9740093010</v>
      </c>
      <c r="C215" s="21" t="s">
        <v>104</v>
      </c>
      <c r="D215" s="21" t="s">
        <v>109</v>
      </c>
      <c r="E215" s="20"/>
      <c r="F215" s="47">
        <f>F216</f>
        <v>5.3029999999999999</v>
      </c>
      <c r="G215" s="47">
        <f>G216</f>
        <v>0</v>
      </c>
      <c r="H215" s="47">
        <f>H216</f>
        <v>0</v>
      </c>
    </row>
    <row r="216" spans="1:8" ht="22.5" customHeight="1" x14ac:dyDescent="0.25">
      <c r="A216" s="19" t="s">
        <v>90</v>
      </c>
      <c r="B216" s="20">
        <v>9740093010</v>
      </c>
      <c r="C216" s="21" t="s">
        <v>104</v>
      </c>
      <c r="D216" s="21" t="s">
        <v>109</v>
      </c>
      <c r="E216" s="20">
        <v>540</v>
      </c>
      <c r="F216" s="47">
        <v>5.3029999999999999</v>
      </c>
      <c r="G216" s="22">
        <v>0</v>
      </c>
      <c r="H216" s="22">
        <v>0</v>
      </c>
    </row>
    <row r="217" spans="1:8" ht="22.5" customHeight="1" x14ac:dyDescent="0.25">
      <c r="A217" s="12" t="s">
        <v>19</v>
      </c>
      <c r="B217" s="14">
        <v>9740093010</v>
      </c>
      <c r="C217" s="45">
        <v>11</v>
      </c>
      <c r="D217" s="45"/>
      <c r="E217" s="14"/>
      <c r="F217" s="46">
        <f>F219</f>
        <v>5.3029999999999999</v>
      </c>
      <c r="G217" s="46">
        <f>G219</f>
        <v>0</v>
      </c>
      <c r="H217" s="46">
        <f>H219</f>
        <v>0</v>
      </c>
    </row>
    <row r="218" spans="1:8" ht="22.5" customHeight="1" x14ac:dyDescent="0.25">
      <c r="A218" s="19" t="s">
        <v>20</v>
      </c>
      <c r="B218" s="20">
        <v>9740093010</v>
      </c>
      <c r="C218" s="21">
        <v>11</v>
      </c>
      <c r="D218" s="21" t="s">
        <v>106</v>
      </c>
      <c r="E218" s="20"/>
      <c r="F218" s="47">
        <f>F219</f>
        <v>5.3029999999999999</v>
      </c>
      <c r="G218" s="47">
        <f>G219</f>
        <v>0</v>
      </c>
      <c r="H218" s="47">
        <f>H219</f>
        <v>0</v>
      </c>
    </row>
    <row r="219" spans="1:8" ht="22.5" customHeight="1" x14ac:dyDescent="0.25">
      <c r="A219" s="19" t="s">
        <v>90</v>
      </c>
      <c r="B219" s="20">
        <v>9740093010</v>
      </c>
      <c r="C219" s="21">
        <v>11</v>
      </c>
      <c r="D219" s="21" t="s">
        <v>106</v>
      </c>
      <c r="E219" s="20">
        <v>540</v>
      </c>
      <c r="F219" s="47">
        <v>5.3029999999999999</v>
      </c>
      <c r="G219" s="22">
        <v>0</v>
      </c>
      <c r="H219" s="22">
        <v>0</v>
      </c>
    </row>
    <row r="220" spans="1:8" ht="86.45" customHeight="1" x14ac:dyDescent="0.25">
      <c r="A220" s="12" t="s">
        <v>92</v>
      </c>
      <c r="B220" s="14">
        <v>9740093020</v>
      </c>
      <c r="C220" s="45"/>
      <c r="D220" s="45"/>
      <c r="E220" s="14"/>
      <c r="F220" s="46">
        <f>F223</f>
        <v>18.181999999999999</v>
      </c>
      <c r="G220" s="46">
        <f>G223</f>
        <v>0</v>
      </c>
      <c r="H220" s="46">
        <f>H223</f>
        <v>0</v>
      </c>
    </row>
    <row r="221" spans="1:8" ht="22.5" customHeight="1" x14ac:dyDescent="0.25">
      <c r="A221" s="25" t="s">
        <v>11</v>
      </c>
      <c r="B221" s="20">
        <v>9740093020</v>
      </c>
      <c r="C221" s="21" t="s">
        <v>106</v>
      </c>
      <c r="D221" s="21"/>
      <c r="E221" s="20"/>
      <c r="F221" s="47">
        <f>F223</f>
        <v>18.181999999999999</v>
      </c>
      <c r="G221" s="47">
        <f>G223</f>
        <v>0</v>
      </c>
      <c r="H221" s="47">
        <f>H223</f>
        <v>0</v>
      </c>
    </row>
    <row r="222" spans="1:8" ht="71.25" customHeight="1" x14ac:dyDescent="0.25">
      <c r="A222" s="25" t="s">
        <v>93</v>
      </c>
      <c r="B222" s="20">
        <v>9740093020</v>
      </c>
      <c r="C222" s="21" t="s">
        <v>106</v>
      </c>
      <c r="D222" s="21" t="s">
        <v>113</v>
      </c>
      <c r="E222" s="20"/>
      <c r="F222" s="47">
        <f>F223</f>
        <v>18.181999999999999</v>
      </c>
      <c r="G222" s="47">
        <f>G223</f>
        <v>0</v>
      </c>
      <c r="H222" s="47">
        <f>H223</f>
        <v>0</v>
      </c>
    </row>
    <row r="223" spans="1:8" ht="22.5" customHeight="1" x14ac:dyDescent="0.25">
      <c r="A223" s="19" t="s">
        <v>90</v>
      </c>
      <c r="B223" s="20">
        <v>9740093020</v>
      </c>
      <c r="C223" s="21" t="s">
        <v>106</v>
      </c>
      <c r="D223" s="21" t="s">
        <v>113</v>
      </c>
      <c r="E223" s="20">
        <v>540</v>
      </c>
      <c r="F223" s="47">
        <v>18.181999999999999</v>
      </c>
      <c r="G223" s="22">
        <v>0</v>
      </c>
      <c r="H223" s="22">
        <v>0</v>
      </c>
    </row>
    <row r="224" spans="1:8" ht="94.15" customHeight="1" x14ac:dyDescent="0.25">
      <c r="A224" s="12" t="s">
        <v>94</v>
      </c>
      <c r="B224" s="14">
        <v>9740093030</v>
      </c>
      <c r="C224" s="45"/>
      <c r="D224" s="45"/>
      <c r="E224" s="14"/>
      <c r="F224" s="46">
        <f>F227</f>
        <v>5.3029999999999999</v>
      </c>
      <c r="G224" s="46">
        <f>G227</f>
        <v>0</v>
      </c>
      <c r="H224" s="46">
        <f>H227</f>
        <v>0</v>
      </c>
    </row>
    <row r="225" spans="1:8" ht="22.5" customHeight="1" x14ac:dyDescent="0.25">
      <c r="A225" s="19" t="s">
        <v>69</v>
      </c>
      <c r="B225" s="20">
        <v>9740093030</v>
      </c>
      <c r="C225" s="21" t="s">
        <v>112</v>
      </c>
      <c r="D225" s="21"/>
      <c r="E225" s="20"/>
      <c r="F225" s="47">
        <f>F227</f>
        <v>5.3029999999999999</v>
      </c>
      <c r="G225" s="47">
        <f>G227</f>
        <v>0</v>
      </c>
      <c r="H225" s="47">
        <f>H227</f>
        <v>0</v>
      </c>
    </row>
    <row r="226" spans="1:8" ht="32.25" customHeight="1" x14ac:dyDescent="0.25">
      <c r="A226" s="19" t="s">
        <v>70</v>
      </c>
      <c r="B226" s="20">
        <v>9740093030</v>
      </c>
      <c r="C226" s="21" t="s">
        <v>112</v>
      </c>
      <c r="D226" s="21" t="s">
        <v>112</v>
      </c>
      <c r="E226" s="20"/>
      <c r="F226" s="47">
        <f>F227</f>
        <v>5.3029999999999999</v>
      </c>
      <c r="G226" s="47">
        <f>G227</f>
        <v>0</v>
      </c>
      <c r="H226" s="47">
        <f>H227</f>
        <v>0</v>
      </c>
    </row>
    <row r="227" spans="1:8" ht="22.5" customHeight="1" x14ac:dyDescent="0.25">
      <c r="A227" s="19" t="s">
        <v>90</v>
      </c>
      <c r="B227" s="20">
        <v>9740093030</v>
      </c>
      <c r="C227" s="21" t="s">
        <v>112</v>
      </c>
      <c r="D227" s="21" t="s">
        <v>112</v>
      </c>
      <c r="E227" s="20">
        <v>540</v>
      </c>
      <c r="F227" s="47">
        <v>5.3029999999999999</v>
      </c>
      <c r="G227" s="22">
        <v>0</v>
      </c>
      <c r="H227" s="22">
        <v>0</v>
      </c>
    </row>
    <row r="228" spans="1:8" ht="85.9" customHeight="1" x14ac:dyDescent="0.25">
      <c r="A228" s="12" t="s">
        <v>95</v>
      </c>
      <c r="B228" s="14">
        <v>9740093050</v>
      </c>
      <c r="C228" s="45"/>
      <c r="D228" s="45"/>
      <c r="E228" s="14"/>
      <c r="F228" s="46">
        <f>F231</f>
        <v>5.3029999999999999</v>
      </c>
      <c r="G228" s="46">
        <f>G231</f>
        <v>0</v>
      </c>
      <c r="H228" s="46">
        <f>H231</f>
        <v>0</v>
      </c>
    </row>
    <row r="229" spans="1:8" ht="17.25" customHeight="1" x14ac:dyDescent="0.25">
      <c r="A229" s="19" t="s">
        <v>51</v>
      </c>
      <c r="B229" s="20">
        <v>9740093050</v>
      </c>
      <c r="C229" s="21" t="s">
        <v>110</v>
      </c>
      <c r="D229" s="21"/>
      <c r="E229" s="20"/>
      <c r="F229" s="47">
        <f>F231</f>
        <v>5.3029999999999999</v>
      </c>
      <c r="G229" s="47">
        <f>G231</f>
        <v>0</v>
      </c>
      <c r="H229" s="47">
        <f>H231</f>
        <v>0</v>
      </c>
    </row>
    <row r="230" spans="1:8" ht="16.5" customHeight="1" x14ac:dyDescent="0.25">
      <c r="A230" s="19" t="s">
        <v>52</v>
      </c>
      <c r="B230" s="20">
        <v>9740093050</v>
      </c>
      <c r="C230" s="21" t="s">
        <v>110</v>
      </c>
      <c r="D230" s="21" t="s">
        <v>106</v>
      </c>
      <c r="E230" s="20"/>
      <c r="F230" s="47">
        <f>F231</f>
        <v>5.3029999999999999</v>
      </c>
      <c r="G230" s="47">
        <f>G231</f>
        <v>0</v>
      </c>
      <c r="H230" s="47">
        <f>H231</f>
        <v>0</v>
      </c>
    </row>
    <row r="231" spans="1:8" ht="28.9" customHeight="1" x14ac:dyDescent="0.25">
      <c r="A231" s="19" t="s">
        <v>90</v>
      </c>
      <c r="B231" s="20">
        <v>9740093050</v>
      </c>
      <c r="C231" s="21" t="s">
        <v>110</v>
      </c>
      <c r="D231" s="21" t="s">
        <v>106</v>
      </c>
      <c r="E231" s="20">
        <v>540</v>
      </c>
      <c r="F231" s="47">
        <v>5.3029999999999999</v>
      </c>
      <c r="G231" s="22">
        <v>0</v>
      </c>
      <c r="H231" s="22">
        <v>0</v>
      </c>
    </row>
    <row r="232" spans="1:8" ht="55.15" hidden="1" customHeight="1" x14ac:dyDescent="0.25">
      <c r="A232" s="12" t="s">
        <v>96</v>
      </c>
      <c r="B232" s="13">
        <v>9760000000</v>
      </c>
      <c r="C232" s="24"/>
      <c r="D232" s="24"/>
      <c r="E232" s="13"/>
      <c r="F232" s="15">
        <f>F236</f>
        <v>0</v>
      </c>
      <c r="G232" s="15">
        <f>G236</f>
        <v>0</v>
      </c>
      <c r="H232" s="15">
        <f>H236</f>
        <v>0</v>
      </c>
    </row>
    <row r="233" spans="1:8" ht="120.6" hidden="1" customHeight="1" x14ac:dyDescent="0.25">
      <c r="A233" s="19" t="s">
        <v>97</v>
      </c>
      <c r="B233" s="17">
        <v>9760094010</v>
      </c>
      <c r="C233" s="21"/>
      <c r="D233" s="21"/>
      <c r="E233" s="20"/>
      <c r="F233" s="18">
        <f>F236</f>
        <v>0</v>
      </c>
      <c r="G233" s="18">
        <f>G236</f>
        <v>0</v>
      </c>
      <c r="H233" s="18">
        <f>H236</f>
        <v>0</v>
      </c>
    </row>
    <row r="234" spans="1:8" ht="24.6" hidden="1" customHeight="1" x14ac:dyDescent="0.25">
      <c r="A234" s="19" t="s">
        <v>11</v>
      </c>
      <c r="B234" s="17">
        <v>9760094010</v>
      </c>
      <c r="C234" s="21" t="s">
        <v>106</v>
      </c>
      <c r="D234" s="21"/>
      <c r="E234" s="20"/>
      <c r="F234" s="18">
        <f>F236</f>
        <v>0</v>
      </c>
      <c r="G234" s="18">
        <f>G236</f>
        <v>0</v>
      </c>
      <c r="H234" s="18">
        <f>H236</f>
        <v>0</v>
      </c>
    </row>
    <row r="235" spans="1:8" ht="27" hidden="1" customHeight="1" x14ac:dyDescent="0.25">
      <c r="A235" s="19" t="s">
        <v>12</v>
      </c>
      <c r="B235" s="17">
        <v>9760094010</v>
      </c>
      <c r="C235" s="21" t="s">
        <v>106</v>
      </c>
      <c r="D235" s="21">
        <v>13</v>
      </c>
      <c r="E235" s="20"/>
      <c r="F235" s="18">
        <f>F236</f>
        <v>0</v>
      </c>
      <c r="G235" s="18">
        <f>G236</f>
        <v>0</v>
      </c>
      <c r="H235" s="18">
        <f>H236</f>
        <v>0</v>
      </c>
    </row>
    <row r="236" spans="1:8" ht="21" hidden="1" customHeight="1" x14ac:dyDescent="0.25">
      <c r="A236" s="19" t="s">
        <v>90</v>
      </c>
      <c r="B236" s="17">
        <v>9760094010</v>
      </c>
      <c r="C236" s="21" t="s">
        <v>106</v>
      </c>
      <c r="D236" s="21">
        <v>13</v>
      </c>
      <c r="E236" s="20">
        <v>240</v>
      </c>
      <c r="F236" s="18">
        <v>0</v>
      </c>
      <c r="G236" s="50">
        <v>0</v>
      </c>
      <c r="H236" s="50">
        <v>0</v>
      </c>
    </row>
    <row r="237" spans="1:8" ht="58.5" customHeight="1" x14ac:dyDescent="0.25">
      <c r="A237" s="93" t="s">
        <v>98</v>
      </c>
      <c r="B237" s="88">
        <v>9810000000</v>
      </c>
      <c r="C237" s="94"/>
      <c r="D237" s="94"/>
      <c r="E237" s="88"/>
      <c r="F237" s="91">
        <f>F239+F246</f>
        <v>204.3</v>
      </c>
      <c r="G237" s="87">
        <f>G239+G246</f>
        <v>198.3</v>
      </c>
      <c r="H237" s="87">
        <f>H239+H246</f>
        <v>201.6</v>
      </c>
    </row>
    <row r="238" spans="1:8" ht="22.5" hidden="1" customHeight="1" x14ac:dyDescent="0.25">
      <c r="A238" s="93"/>
      <c r="B238" s="88"/>
      <c r="C238" s="94"/>
      <c r="D238" s="94"/>
      <c r="E238" s="88"/>
      <c r="F238" s="91"/>
      <c r="G238" s="87"/>
      <c r="H238" s="87"/>
    </row>
    <row r="239" spans="1:8" ht="22.5" customHeight="1" x14ac:dyDescent="0.25">
      <c r="A239" s="95" t="s">
        <v>99</v>
      </c>
      <c r="B239" s="90">
        <v>9810051180</v>
      </c>
      <c r="C239" s="92"/>
      <c r="D239" s="92"/>
      <c r="E239" s="90"/>
      <c r="F239" s="89">
        <f>F244+F245</f>
        <v>98.8</v>
      </c>
      <c r="G239" s="89">
        <f>G244+G245</f>
        <v>98.2</v>
      </c>
      <c r="H239" s="89">
        <f>H244+H245</f>
        <v>101.5</v>
      </c>
    </row>
    <row r="240" spans="1:8" ht="22.5" customHeight="1" x14ac:dyDescent="0.25">
      <c r="A240" s="95"/>
      <c r="B240" s="90"/>
      <c r="C240" s="92"/>
      <c r="D240" s="92"/>
      <c r="E240" s="90"/>
      <c r="F240" s="89"/>
      <c r="G240" s="89"/>
      <c r="H240" s="89"/>
    </row>
    <row r="241" spans="1:8" ht="12" customHeight="1" x14ac:dyDescent="0.25">
      <c r="A241" s="95"/>
      <c r="B241" s="90"/>
      <c r="C241" s="92"/>
      <c r="D241" s="92"/>
      <c r="E241" s="90"/>
      <c r="F241" s="89"/>
      <c r="G241" s="89"/>
      <c r="H241" s="89"/>
    </row>
    <row r="242" spans="1:8" ht="22.5" customHeight="1" x14ac:dyDescent="0.25">
      <c r="A242" s="25" t="s">
        <v>100</v>
      </c>
      <c r="B242" s="20">
        <v>9810051180</v>
      </c>
      <c r="C242" s="21" t="s">
        <v>111</v>
      </c>
      <c r="D242" s="21"/>
      <c r="E242" s="20"/>
      <c r="F242" s="47">
        <f>F239</f>
        <v>98.8</v>
      </c>
      <c r="G242" s="47">
        <f>G239</f>
        <v>98.2</v>
      </c>
      <c r="H242" s="47">
        <f>H239</f>
        <v>101.5</v>
      </c>
    </row>
    <row r="243" spans="1:8" ht="33" customHeight="1" x14ac:dyDescent="0.25">
      <c r="A243" s="25" t="s">
        <v>101</v>
      </c>
      <c r="B243" s="20">
        <v>9810051180</v>
      </c>
      <c r="C243" s="21" t="s">
        <v>111</v>
      </c>
      <c r="D243" s="21" t="s">
        <v>108</v>
      </c>
      <c r="E243" s="20"/>
      <c r="F243" s="47">
        <f>F242</f>
        <v>98.8</v>
      </c>
      <c r="G243" s="47">
        <f>G242</f>
        <v>98.2</v>
      </c>
      <c r="H243" s="47">
        <f>H242</f>
        <v>101.5</v>
      </c>
    </row>
    <row r="244" spans="1:8" ht="51" customHeight="1" x14ac:dyDescent="0.25">
      <c r="A244" s="25" t="s">
        <v>64</v>
      </c>
      <c r="B244" s="20">
        <v>9810051180</v>
      </c>
      <c r="C244" s="21" t="s">
        <v>111</v>
      </c>
      <c r="D244" s="21" t="s">
        <v>108</v>
      </c>
      <c r="E244" s="20">
        <v>120</v>
      </c>
      <c r="F244" s="47">
        <v>90.1</v>
      </c>
      <c r="G244" s="22">
        <v>86.3</v>
      </c>
      <c r="H244" s="22">
        <v>87.3</v>
      </c>
    </row>
    <row r="245" spans="1:8" ht="59.45" customHeight="1" x14ac:dyDescent="0.25">
      <c r="A245" s="25" t="s">
        <v>10</v>
      </c>
      <c r="B245" s="20">
        <v>9810051180</v>
      </c>
      <c r="C245" s="21" t="s">
        <v>111</v>
      </c>
      <c r="D245" s="21" t="s">
        <v>108</v>
      </c>
      <c r="E245" s="20">
        <v>240</v>
      </c>
      <c r="F245" s="47">
        <v>8.6999999999999993</v>
      </c>
      <c r="G245" s="50">
        <v>11.9</v>
      </c>
      <c r="H245" s="50">
        <v>14.2</v>
      </c>
    </row>
    <row r="246" spans="1:8" ht="70.900000000000006" customHeight="1" x14ac:dyDescent="0.25">
      <c r="A246" s="25" t="s">
        <v>102</v>
      </c>
      <c r="B246" s="20">
        <v>9810070280</v>
      </c>
      <c r="C246" s="21"/>
      <c r="D246" s="21"/>
      <c r="E246" s="20"/>
      <c r="F246" s="47">
        <f>F249+F250</f>
        <v>105.5</v>
      </c>
      <c r="G246" s="47">
        <f>G249+G250</f>
        <v>100.1</v>
      </c>
      <c r="H246" s="47">
        <f>H249+H250</f>
        <v>100.1</v>
      </c>
    </row>
    <row r="247" spans="1:8" ht="16.5" customHeight="1" x14ac:dyDescent="0.25">
      <c r="A247" s="19" t="s">
        <v>11</v>
      </c>
      <c r="B247" s="20">
        <v>9810070280</v>
      </c>
      <c r="C247" s="21" t="s">
        <v>106</v>
      </c>
      <c r="D247" s="21"/>
      <c r="E247" s="20"/>
      <c r="F247" s="47">
        <f t="shared" ref="F247:H248" si="6">F246</f>
        <v>105.5</v>
      </c>
      <c r="G247" s="47">
        <f t="shared" si="6"/>
        <v>100.1</v>
      </c>
      <c r="H247" s="47">
        <f t="shared" si="6"/>
        <v>100.1</v>
      </c>
    </row>
    <row r="248" spans="1:8" ht="80.25" customHeight="1" x14ac:dyDescent="0.25">
      <c r="A248" s="19" t="s">
        <v>57</v>
      </c>
      <c r="B248" s="20">
        <v>9810070280</v>
      </c>
      <c r="C248" s="21" t="s">
        <v>106</v>
      </c>
      <c r="D248" s="21" t="s">
        <v>104</v>
      </c>
      <c r="E248" s="20"/>
      <c r="F248" s="47">
        <f t="shared" si="6"/>
        <v>105.5</v>
      </c>
      <c r="G248" s="47">
        <f t="shared" si="6"/>
        <v>100.1</v>
      </c>
      <c r="H248" s="47">
        <f t="shared" si="6"/>
        <v>100.1</v>
      </c>
    </row>
    <row r="249" spans="1:8" ht="45" customHeight="1" x14ac:dyDescent="0.25">
      <c r="A249" s="25" t="s">
        <v>64</v>
      </c>
      <c r="B249" s="20">
        <v>9810070280</v>
      </c>
      <c r="C249" s="21" t="s">
        <v>106</v>
      </c>
      <c r="D249" s="21" t="s">
        <v>104</v>
      </c>
      <c r="E249" s="20">
        <v>120</v>
      </c>
      <c r="F249" s="47">
        <v>53.6</v>
      </c>
      <c r="G249" s="50">
        <v>48.2</v>
      </c>
      <c r="H249" s="50">
        <v>48.2</v>
      </c>
    </row>
    <row r="250" spans="1:8" ht="55.9" customHeight="1" x14ac:dyDescent="0.25">
      <c r="A250" s="19" t="s">
        <v>10</v>
      </c>
      <c r="B250" s="20">
        <v>9810070280</v>
      </c>
      <c r="C250" s="21" t="s">
        <v>106</v>
      </c>
      <c r="D250" s="21" t="s">
        <v>104</v>
      </c>
      <c r="E250" s="20">
        <v>240</v>
      </c>
      <c r="F250" s="47">
        <v>51.9</v>
      </c>
      <c r="G250" s="50">
        <v>51.9</v>
      </c>
      <c r="H250" s="50">
        <v>51.9</v>
      </c>
    </row>
    <row r="251" spans="1:8" ht="54.6" customHeight="1" x14ac:dyDescent="0.25">
      <c r="A251" s="53" t="s">
        <v>151</v>
      </c>
      <c r="B251" s="14">
        <v>9820000000</v>
      </c>
      <c r="C251" s="54"/>
      <c r="D251" s="54"/>
      <c r="E251" s="55"/>
      <c r="F251" s="56">
        <f>F252+F255</f>
        <v>0</v>
      </c>
      <c r="G251" s="56">
        <f>G252+G255</f>
        <v>393.7</v>
      </c>
      <c r="H251" s="56">
        <f>H252+H255</f>
        <v>393.7</v>
      </c>
    </row>
    <row r="252" spans="1:8" ht="24.6" customHeight="1" x14ac:dyDescent="0.25">
      <c r="A252" s="12" t="s">
        <v>8</v>
      </c>
      <c r="B252" s="14">
        <v>9820071520</v>
      </c>
      <c r="C252" s="54" t="s">
        <v>104</v>
      </c>
      <c r="D252" s="54"/>
      <c r="E252" s="55"/>
      <c r="F252" s="56">
        <f>F253</f>
        <v>0</v>
      </c>
      <c r="G252" s="56">
        <f>G253</f>
        <v>374</v>
      </c>
      <c r="H252" s="56">
        <f>H253</f>
        <v>374</v>
      </c>
    </row>
    <row r="253" spans="1:8" ht="33" customHeight="1" x14ac:dyDescent="0.25">
      <c r="A253" s="12" t="s">
        <v>9</v>
      </c>
      <c r="B253" s="20">
        <v>9820071520</v>
      </c>
      <c r="C253" s="21" t="s">
        <v>104</v>
      </c>
      <c r="D253" s="21" t="s">
        <v>105</v>
      </c>
      <c r="E253" s="20"/>
      <c r="F253" s="47">
        <f>F254</f>
        <v>0</v>
      </c>
      <c r="G253" s="47">
        <v>374</v>
      </c>
      <c r="H253" s="47">
        <v>374</v>
      </c>
    </row>
    <row r="254" spans="1:8" ht="69.599999999999994" customHeight="1" x14ac:dyDescent="0.25">
      <c r="A254" s="19" t="s">
        <v>153</v>
      </c>
      <c r="B254" s="20">
        <v>9820071520</v>
      </c>
      <c r="C254" s="21" t="s">
        <v>104</v>
      </c>
      <c r="D254" s="21" t="s">
        <v>105</v>
      </c>
      <c r="E254" s="20">
        <v>240</v>
      </c>
      <c r="F254" s="47">
        <v>0</v>
      </c>
      <c r="G254" s="47">
        <v>374</v>
      </c>
      <c r="H254" s="47">
        <v>374</v>
      </c>
    </row>
    <row r="255" spans="1:8" ht="23.45" customHeight="1" x14ac:dyDescent="0.25">
      <c r="A255" s="12" t="s">
        <v>8</v>
      </c>
      <c r="B255" s="14" t="s">
        <v>152</v>
      </c>
      <c r="C255" s="45" t="s">
        <v>104</v>
      </c>
      <c r="D255" s="45"/>
      <c r="E255" s="14"/>
      <c r="F255" s="46">
        <f>F257</f>
        <v>0</v>
      </c>
      <c r="G255" s="46">
        <f>G257</f>
        <v>19.7</v>
      </c>
      <c r="H255" s="46">
        <f>H257</f>
        <v>19.7</v>
      </c>
    </row>
    <row r="256" spans="1:8" ht="30" customHeight="1" x14ac:dyDescent="0.25">
      <c r="A256" s="12" t="s">
        <v>9</v>
      </c>
      <c r="B256" s="20" t="s">
        <v>152</v>
      </c>
      <c r="C256" s="21" t="s">
        <v>104</v>
      </c>
      <c r="D256" s="21" t="s">
        <v>105</v>
      </c>
      <c r="E256" s="20"/>
      <c r="F256" s="47">
        <f>F257</f>
        <v>0</v>
      </c>
      <c r="G256" s="47">
        <f>G257</f>
        <v>19.7</v>
      </c>
      <c r="H256" s="47">
        <f>H257</f>
        <v>19.7</v>
      </c>
    </row>
    <row r="257" spans="1:8" ht="79.900000000000006" customHeight="1" x14ac:dyDescent="0.25">
      <c r="A257" s="19" t="s">
        <v>154</v>
      </c>
      <c r="B257" s="20" t="s">
        <v>152</v>
      </c>
      <c r="C257" s="21" t="s">
        <v>104</v>
      </c>
      <c r="D257" s="21" t="s">
        <v>105</v>
      </c>
      <c r="E257" s="20">
        <v>240</v>
      </c>
      <c r="F257" s="47">
        <v>0</v>
      </c>
      <c r="G257" s="47">
        <v>19.7</v>
      </c>
      <c r="H257" s="47">
        <v>19.7</v>
      </c>
    </row>
    <row r="258" spans="1:8" ht="23.45" customHeight="1" x14ac:dyDescent="0.25">
      <c r="A258" s="2" t="s">
        <v>80</v>
      </c>
      <c r="B258" s="8"/>
      <c r="C258" s="3"/>
      <c r="D258" s="10"/>
      <c r="E258" s="9"/>
      <c r="F258" s="4">
        <v>0</v>
      </c>
      <c r="G258" s="4">
        <v>90.578999999999994</v>
      </c>
      <c r="H258" s="4">
        <v>163.79</v>
      </c>
    </row>
    <row r="259" spans="1:8" ht="28.9" customHeight="1" x14ac:dyDescent="0.25">
      <c r="A259" s="2" t="s">
        <v>103</v>
      </c>
      <c r="B259" s="6"/>
      <c r="C259" s="5"/>
      <c r="D259" s="5"/>
      <c r="E259" s="6"/>
      <c r="F259" s="7">
        <f>F130+F123+F112+F106+F50+F44+F33+F13</f>
        <v>5250.0599999999995</v>
      </c>
      <c r="G259" s="7">
        <f>G130+G123+G112+G106+G50+G44+G33+G13</f>
        <v>3591.6</v>
      </c>
      <c r="H259" s="7">
        <f>H130+H123+H112+H106+H50+H44+H33+H13</f>
        <v>3553.9999999999995</v>
      </c>
    </row>
  </sheetData>
  <mergeCells count="83">
    <mergeCell ref="D1:H6"/>
    <mergeCell ref="G133:G135"/>
    <mergeCell ref="H133:H135"/>
    <mergeCell ref="A136:A137"/>
    <mergeCell ref="C136:C137"/>
    <mergeCell ref="D136:D137"/>
    <mergeCell ref="E136:E137"/>
    <mergeCell ref="F136:F137"/>
    <mergeCell ref="G136:G137"/>
    <mergeCell ref="H136:H137"/>
    <mergeCell ref="E133:E135"/>
    <mergeCell ref="F133:F135"/>
    <mergeCell ref="A133:A135"/>
    <mergeCell ref="B133:B135"/>
    <mergeCell ref="C133:C135"/>
    <mergeCell ref="D133:D135"/>
    <mergeCell ref="B136:B137"/>
    <mergeCell ref="A169:A170"/>
    <mergeCell ref="C169:C170"/>
    <mergeCell ref="D169:D170"/>
    <mergeCell ref="G169:G170"/>
    <mergeCell ref="B169:B170"/>
    <mergeCell ref="F190:F192"/>
    <mergeCell ref="H169:H170"/>
    <mergeCell ref="H190:H192"/>
    <mergeCell ref="E169:E170"/>
    <mergeCell ref="C193:C194"/>
    <mergeCell ref="D193:D194"/>
    <mergeCell ref="E193:E194"/>
    <mergeCell ref="F169:F170"/>
    <mergeCell ref="H193:H194"/>
    <mergeCell ref="G190:G192"/>
    <mergeCell ref="B190:B192"/>
    <mergeCell ref="A190:A192"/>
    <mergeCell ref="C190:C192"/>
    <mergeCell ref="D190:D192"/>
    <mergeCell ref="E190:E192"/>
    <mergeCell ref="A193:A194"/>
    <mergeCell ref="B193:B194"/>
    <mergeCell ref="F197:F199"/>
    <mergeCell ref="G197:G199"/>
    <mergeCell ref="F193:F194"/>
    <mergeCell ref="G193:G194"/>
    <mergeCell ref="A197:A199"/>
    <mergeCell ref="C197:C199"/>
    <mergeCell ref="D197:D199"/>
    <mergeCell ref="E197:E199"/>
    <mergeCell ref="H197:H199"/>
    <mergeCell ref="A203:A205"/>
    <mergeCell ref="C203:C205"/>
    <mergeCell ref="D203:D205"/>
    <mergeCell ref="E203:E205"/>
    <mergeCell ref="F203:F205"/>
    <mergeCell ref="G203:G205"/>
    <mergeCell ref="H203:H205"/>
    <mergeCell ref="B197:B199"/>
    <mergeCell ref="B203:B205"/>
    <mergeCell ref="A237:A238"/>
    <mergeCell ref="C237:C238"/>
    <mergeCell ref="D237:D238"/>
    <mergeCell ref="E237:E238"/>
    <mergeCell ref="F239:F241"/>
    <mergeCell ref="A239:A241"/>
    <mergeCell ref="H237:H238"/>
    <mergeCell ref="B237:B238"/>
    <mergeCell ref="H239:H241"/>
    <mergeCell ref="B239:B241"/>
    <mergeCell ref="G239:G241"/>
    <mergeCell ref="F237:F238"/>
    <mergeCell ref="C239:C241"/>
    <mergeCell ref="D239:D241"/>
    <mergeCell ref="E239:E241"/>
    <mergeCell ref="G237:G238"/>
    <mergeCell ref="A7:H10"/>
    <mergeCell ref="F11:H11"/>
    <mergeCell ref="A125:A126"/>
    <mergeCell ref="B125:B126"/>
    <mergeCell ref="C125:C126"/>
    <mergeCell ref="D125:D126"/>
    <mergeCell ref="E125:E126"/>
    <mergeCell ref="F125:F126"/>
    <mergeCell ref="G125:G126"/>
    <mergeCell ref="H125:H12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Togod</cp:lastModifiedBy>
  <cp:lastPrinted>2021-11-19T12:19:25Z</cp:lastPrinted>
  <dcterms:created xsi:type="dcterms:W3CDTF">2019-01-28T11:05:10Z</dcterms:created>
  <dcterms:modified xsi:type="dcterms:W3CDTF">2022-11-23T13:28:01Z</dcterms:modified>
</cp:coreProperties>
</file>